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610" activeTab="4"/>
  </bookViews>
  <sheets>
    <sheet name="1月" sheetId="1" r:id="rId1"/>
    <sheet name="2月" sheetId="2" r:id="rId2"/>
    <sheet name="3月" sheetId="3" r:id="rId3"/>
    <sheet name="第一季度" sheetId="4" r:id="rId4"/>
    <sheet name="4月" sheetId="5" r:id="rId5"/>
  </sheets>
  <calcPr calcId="145621"/>
</workbook>
</file>

<file path=xl/calcChain.xml><?xml version="1.0" encoding="utf-8"?>
<calcChain xmlns="http://schemas.openxmlformats.org/spreadsheetml/2006/main">
  <c r="C49" i="5" l="1"/>
  <c r="C71" i="5"/>
  <c r="C35" i="5"/>
  <c r="C70" i="5"/>
  <c r="C27" i="5"/>
  <c r="C6" i="5"/>
  <c r="C15" i="5"/>
  <c r="C69" i="5"/>
  <c r="C68" i="5"/>
  <c r="C67" i="5"/>
  <c r="C34" i="5"/>
  <c r="C48" i="5"/>
  <c r="C66" i="5"/>
  <c r="C13" i="5"/>
  <c r="C65" i="5"/>
  <c r="C22" i="5"/>
  <c r="C64" i="5"/>
  <c r="C21" i="5"/>
  <c r="C63" i="5"/>
  <c r="C62" i="5"/>
  <c r="C61" i="5"/>
  <c r="C5" i="5"/>
  <c r="C26" i="5"/>
  <c r="C47" i="5"/>
  <c r="C20" i="5"/>
  <c r="C25" i="5"/>
  <c r="C33" i="5"/>
  <c r="C60" i="5"/>
  <c r="C46" i="5"/>
  <c r="C19" i="5"/>
  <c r="C9" i="5"/>
  <c r="H9" i="5" s="1"/>
  <c r="C45" i="5"/>
  <c r="C32" i="5"/>
  <c r="C18" i="5"/>
  <c r="H18" i="5" s="1"/>
  <c r="C44" i="5"/>
  <c r="C12" i="5"/>
  <c r="C31" i="5"/>
  <c r="C59" i="5"/>
  <c r="H59" i="5" s="1"/>
  <c r="C43" i="5"/>
  <c r="C58" i="5"/>
  <c r="C42" i="5"/>
  <c r="C17" i="5"/>
  <c r="H17" i="5" s="1"/>
  <c r="C41" i="5"/>
  <c r="C7" i="5"/>
  <c r="C14" i="5"/>
  <c r="C16" i="5"/>
  <c r="H16" i="5" s="1"/>
  <c r="C57" i="5"/>
  <c r="C40" i="5"/>
  <c r="C4" i="5"/>
  <c r="C30" i="5"/>
  <c r="H30" i="5" s="1"/>
  <c r="C39" i="5"/>
  <c r="C38" i="5"/>
  <c r="C56" i="5"/>
  <c r="C55" i="5"/>
  <c r="H55" i="5" s="1"/>
  <c r="C24" i="5"/>
  <c r="C8" i="5"/>
  <c r="C29" i="5"/>
  <c r="C28" i="5"/>
  <c r="H28" i="5" s="1"/>
  <c r="C37" i="5"/>
  <c r="C36" i="5"/>
  <c r="C54" i="5"/>
  <c r="C53" i="5"/>
  <c r="H53" i="5" s="1"/>
  <c r="C23" i="5"/>
  <c r="C52" i="5"/>
  <c r="C51" i="5"/>
  <c r="C11" i="5"/>
  <c r="H11" i="5" s="1"/>
  <c r="C10" i="5"/>
  <c r="C50" i="5"/>
  <c r="G72" i="5"/>
  <c r="F72" i="5"/>
  <c r="E72" i="5"/>
  <c r="D72" i="5"/>
  <c r="H49" i="5"/>
  <c r="H71" i="5"/>
  <c r="H35" i="5"/>
  <c r="H70" i="5"/>
  <c r="H27" i="5"/>
  <c r="H6" i="5"/>
  <c r="H15" i="5"/>
  <c r="H69" i="5"/>
  <c r="H68" i="5"/>
  <c r="H67" i="5"/>
  <c r="H34" i="5"/>
  <c r="H48" i="5"/>
  <c r="H66" i="5"/>
  <c r="H13" i="5"/>
  <c r="H65" i="5"/>
  <c r="H22" i="5"/>
  <c r="H64" i="5"/>
  <c r="H21" i="5"/>
  <c r="H63" i="5"/>
  <c r="H62" i="5"/>
  <c r="H61" i="5"/>
  <c r="H5" i="5"/>
  <c r="H26" i="5"/>
  <c r="H47" i="5"/>
  <c r="H20" i="5"/>
  <c r="H25" i="5"/>
  <c r="H33" i="5"/>
  <c r="H60" i="5"/>
  <c r="H46" i="5"/>
  <c r="H19" i="5"/>
  <c r="H45" i="5"/>
  <c r="H32" i="5"/>
  <c r="H44" i="5"/>
  <c r="H12" i="5"/>
  <c r="H31" i="5"/>
  <c r="H43" i="5"/>
  <c r="H58" i="5"/>
  <c r="H42" i="5"/>
  <c r="H41" i="5"/>
  <c r="H7" i="5"/>
  <c r="H14" i="5"/>
  <c r="H57" i="5"/>
  <c r="H40" i="5"/>
  <c r="H4" i="5"/>
  <c r="H39" i="5"/>
  <c r="H38" i="5"/>
  <c r="H56" i="5"/>
  <c r="H24" i="5"/>
  <c r="H8" i="5"/>
  <c r="H29" i="5"/>
  <c r="H37" i="5"/>
  <c r="H36" i="5"/>
  <c r="H54" i="5"/>
  <c r="H23" i="5"/>
  <c r="H52" i="5"/>
  <c r="H51" i="5"/>
  <c r="H10" i="5"/>
  <c r="H50" i="5"/>
  <c r="C72" i="5" l="1"/>
  <c r="G4" i="4"/>
  <c r="G9" i="4"/>
  <c r="G12" i="4"/>
  <c r="G6" i="4"/>
  <c r="G15" i="4"/>
  <c r="G13" i="4"/>
  <c r="G7" i="4"/>
  <c r="G8" i="4"/>
  <c r="G14" i="4"/>
  <c r="G16" i="4"/>
  <c r="G11" i="4"/>
  <c r="G24" i="4"/>
  <c r="G22" i="4"/>
  <c r="G17" i="4"/>
  <c r="G23" i="4"/>
  <c r="G25" i="4"/>
  <c r="G19" i="4"/>
  <c r="G18" i="4"/>
  <c r="G20" i="4"/>
  <c r="G27" i="4"/>
  <c r="G10" i="4"/>
  <c r="G28" i="4"/>
  <c r="G39" i="4"/>
  <c r="G29" i="4"/>
  <c r="G30" i="4"/>
  <c r="G40" i="4"/>
  <c r="G36" i="4"/>
  <c r="G45" i="4"/>
  <c r="G46" i="4"/>
  <c r="G31" i="4"/>
  <c r="G47" i="4"/>
  <c r="G41" i="4"/>
  <c r="G48" i="4"/>
  <c r="G42" i="4"/>
  <c r="G32" i="4"/>
  <c r="G26" i="4"/>
  <c r="G33" i="4"/>
  <c r="G34" i="4"/>
  <c r="G21" i="4"/>
  <c r="G35" i="4"/>
  <c r="G49" i="4"/>
  <c r="G50" i="4"/>
  <c r="G51" i="4"/>
  <c r="G57" i="4"/>
  <c r="G58" i="4"/>
  <c r="G59" i="4"/>
  <c r="G60" i="4"/>
  <c r="G61" i="4"/>
  <c r="G62" i="4"/>
  <c r="G63" i="4"/>
  <c r="G64" i="4"/>
  <c r="G65" i="4"/>
  <c r="G52" i="4"/>
  <c r="G66" i="4"/>
  <c r="G53" i="4"/>
  <c r="G37" i="4"/>
  <c r="G38" i="4"/>
  <c r="G54" i="4"/>
  <c r="G43" i="4"/>
  <c r="G44" i="4"/>
  <c r="G67" i="4"/>
  <c r="G68" i="4"/>
  <c r="G69" i="4"/>
  <c r="G70" i="4"/>
  <c r="G55" i="4"/>
  <c r="G71" i="4"/>
  <c r="G56" i="4"/>
  <c r="G5" i="4"/>
  <c r="F4" i="4"/>
  <c r="F9" i="4"/>
  <c r="F12" i="4"/>
  <c r="F6" i="4"/>
  <c r="F15" i="4"/>
  <c r="F13" i="4"/>
  <c r="F7" i="4"/>
  <c r="F8" i="4"/>
  <c r="F14" i="4"/>
  <c r="F16" i="4"/>
  <c r="F11" i="4"/>
  <c r="F24" i="4"/>
  <c r="F22" i="4"/>
  <c r="F17" i="4"/>
  <c r="F23" i="4"/>
  <c r="F25" i="4"/>
  <c r="F19" i="4"/>
  <c r="F18" i="4"/>
  <c r="F20" i="4"/>
  <c r="F27" i="4"/>
  <c r="F10" i="4"/>
  <c r="F28" i="4"/>
  <c r="F39" i="4"/>
  <c r="F29" i="4"/>
  <c r="F30" i="4"/>
  <c r="F40" i="4"/>
  <c r="F36" i="4"/>
  <c r="F45" i="4"/>
  <c r="F46" i="4"/>
  <c r="F31" i="4"/>
  <c r="F47" i="4"/>
  <c r="F41" i="4"/>
  <c r="F48" i="4"/>
  <c r="F42" i="4"/>
  <c r="F32" i="4"/>
  <c r="F26" i="4"/>
  <c r="F33" i="4"/>
  <c r="F34" i="4"/>
  <c r="F21" i="4"/>
  <c r="F35" i="4"/>
  <c r="F49" i="4"/>
  <c r="F50" i="4"/>
  <c r="F51" i="4"/>
  <c r="F57" i="4"/>
  <c r="F58" i="4"/>
  <c r="F59" i="4"/>
  <c r="F60" i="4"/>
  <c r="F61" i="4"/>
  <c r="F62" i="4"/>
  <c r="F63" i="4"/>
  <c r="F64" i="4"/>
  <c r="F65" i="4"/>
  <c r="F52" i="4"/>
  <c r="F66" i="4"/>
  <c r="F53" i="4"/>
  <c r="F37" i="4"/>
  <c r="F38" i="4"/>
  <c r="F54" i="4"/>
  <c r="F43" i="4"/>
  <c r="F44" i="4"/>
  <c r="F67" i="4"/>
  <c r="F68" i="4"/>
  <c r="F69" i="4"/>
  <c r="F70" i="4"/>
  <c r="F55" i="4"/>
  <c r="F71" i="4"/>
  <c r="F56" i="4"/>
  <c r="F5" i="4"/>
  <c r="E4" i="4"/>
  <c r="E9" i="4"/>
  <c r="E12" i="4"/>
  <c r="E6" i="4"/>
  <c r="E15" i="4"/>
  <c r="E13" i="4"/>
  <c r="E7" i="4"/>
  <c r="E8" i="4"/>
  <c r="E14" i="4"/>
  <c r="E16" i="4"/>
  <c r="E11" i="4"/>
  <c r="E24" i="4"/>
  <c r="E22" i="4"/>
  <c r="E17" i="4"/>
  <c r="E23" i="4"/>
  <c r="E25" i="4"/>
  <c r="E19" i="4"/>
  <c r="E18" i="4"/>
  <c r="E20" i="4"/>
  <c r="E27" i="4"/>
  <c r="E10" i="4"/>
  <c r="E28" i="4"/>
  <c r="E39" i="4"/>
  <c r="E29" i="4"/>
  <c r="E30" i="4"/>
  <c r="E40" i="4"/>
  <c r="E36" i="4"/>
  <c r="E45" i="4"/>
  <c r="E46" i="4"/>
  <c r="E31" i="4"/>
  <c r="E47" i="4"/>
  <c r="E41" i="4"/>
  <c r="E48" i="4"/>
  <c r="E42" i="4"/>
  <c r="E32" i="4"/>
  <c r="E26" i="4"/>
  <c r="E33" i="4"/>
  <c r="E34" i="4"/>
  <c r="E21" i="4"/>
  <c r="E35" i="4"/>
  <c r="E49" i="4"/>
  <c r="E50" i="4"/>
  <c r="E51" i="4"/>
  <c r="E57" i="4"/>
  <c r="E58" i="4"/>
  <c r="E59" i="4"/>
  <c r="E60" i="4"/>
  <c r="E61" i="4"/>
  <c r="E62" i="4"/>
  <c r="E63" i="4"/>
  <c r="E64" i="4"/>
  <c r="E65" i="4"/>
  <c r="E52" i="4"/>
  <c r="E66" i="4"/>
  <c r="E53" i="4"/>
  <c r="E37" i="4"/>
  <c r="E38" i="4"/>
  <c r="E54" i="4"/>
  <c r="E43" i="4"/>
  <c r="E44" i="4"/>
  <c r="E67" i="4"/>
  <c r="E68" i="4"/>
  <c r="E69" i="4"/>
  <c r="E70" i="4"/>
  <c r="E55" i="4"/>
  <c r="E71" i="4"/>
  <c r="E56" i="4"/>
  <c r="E5" i="4"/>
  <c r="D4" i="4"/>
  <c r="D72" i="4" s="1"/>
  <c r="D9" i="4"/>
  <c r="D12" i="4"/>
  <c r="D6" i="4"/>
  <c r="D15" i="4"/>
  <c r="D13" i="4"/>
  <c r="D7" i="4"/>
  <c r="D8" i="4"/>
  <c r="D14" i="4"/>
  <c r="D16" i="4"/>
  <c r="D11" i="4"/>
  <c r="D24" i="4"/>
  <c r="D22" i="4"/>
  <c r="D17" i="4"/>
  <c r="D23" i="4"/>
  <c r="D25" i="4"/>
  <c r="D19" i="4"/>
  <c r="D18" i="4"/>
  <c r="D20" i="4"/>
  <c r="D27" i="4"/>
  <c r="D10" i="4"/>
  <c r="D28" i="4"/>
  <c r="D39" i="4"/>
  <c r="D29" i="4"/>
  <c r="D30" i="4"/>
  <c r="D40" i="4"/>
  <c r="D36" i="4"/>
  <c r="D45" i="4"/>
  <c r="D46" i="4"/>
  <c r="D31" i="4"/>
  <c r="D47" i="4"/>
  <c r="D41" i="4"/>
  <c r="D48" i="4"/>
  <c r="D42" i="4"/>
  <c r="D32" i="4"/>
  <c r="D26" i="4"/>
  <c r="D33" i="4"/>
  <c r="D34" i="4"/>
  <c r="D21" i="4"/>
  <c r="D35" i="4"/>
  <c r="D49" i="4"/>
  <c r="D50" i="4"/>
  <c r="D51" i="4"/>
  <c r="D57" i="4"/>
  <c r="D58" i="4"/>
  <c r="D59" i="4"/>
  <c r="D60" i="4"/>
  <c r="D61" i="4"/>
  <c r="D62" i="4"/>
  <c r="D63" i="4"/>
  <c r="D64" i="4"/>
  <c r="D65" i="4"/>
  <c r="D52" i="4"/>
  <c r="D66" i="4"/>
  <c r="D53" i="4"/>
  <c r="D37" i="4"/>
  <c r="D38" i="4"/>
  <c r="D54" i="4"/>
  <c r="D43" i="4"/>
  <c r="D44" i="4"/>
  <c r="D67" i="4"/>
  <c r="D68" i="4"/>
  <c r="D69" i="4"/>
  <c r="D70" i="4"/>
  <c r="D55" i="4"/>
  <c r="D71" i="4"/>
  <c r="D56" i="4"/>
  <c r="D5" i="4"/>
  <c r="C4" i="4"/>
  <c r="C72" i="4" s="1"/>
  <c r="C9" i="4"/>
  <c r="C12" i="4"/>
  <c r="C6" i="4"/>
  <c r="C15" i="4"/>
  <c r="C13" i="4"/>
  <c r="C7" i="4"/>
  <c r="C8" i="4"/>
  <c r="C14" i="4"/>
  <c r="C16" i="4"/>
  <c r="C11" i="4"/>
  <c r="C24" i="4"/>
  <c r="C22" i="4"/>
  <c r="C17" i="4"/>
  <c r="C23" i="4"/>
  <c r="C25" i="4"/>
  <c r="C19" i="4"/>
  <c r="C18" i="4"/>
  <c r="C20" i="4"/>
  <c r="C27" i="4"/>
  <c r="C10" i="4"/>
  <c r="C28" i="4"/>
  <c r="C39" i="4"/>
  <c r="C29" i="4"/>
  <c r="C30" i="4"/>
  <c r="C40" i="4"/>
  <c r="C36" i="4"/>
  <c r="C45" i="4"/>
  <c r="C46" i="4"/>
  <c r="C31" i="4"/>
  <c r="C47" i="4"/>
  <c r="C41" i="4"/>
  <c r="C48" i="4"/>
  <c r="C42" i="4"/>
  <c r="C32" i="4"/>
  <c r="C26" i="4"/>
  <c r="C33" i="4"/>
  <c r="C34" i="4"/>
  <c r="C21" i="4"/>
  <c r="C35" i="4"/>
  <c r="C49" i="4"/>
  <c r="C50" i="4"/>
  <c r="C51" i="4"/>
  <c r="C57" i="4"/>
  <c r="C58" i="4"/>
  <c r="C59" i="4"/>
  <c r="C60" i="4"/>
  <c r="C61" i="4"/>
  <c r="C62" i="4"/>
  <c r="C63" i="4"/>
  <c r="C64" i="4"/>
  <c r="C65" i="4"/>
  <c r="C52" i="4"/>
  <c r="C66" i="4"/>
  <c r="C53" i="4"/>
  <c r="C37" i="4"/>
  <c r="C38" i="4"/>
  <c r="H38" i="4" s="1"/>
  <c r="C54" i="4"/>
  <c r="C43" i="4"/>
  <c r="C44" i="4"/>
  <c r="H44" i="4" s="1"/>
  <c r="C67" i="4"/>
  <c r="H67" i="4" s="1"/>
  <c r="C68" i="4"/>
  <c r="C69" i="4"/>
  <c r="C70" i="4"/>
  <c r="H70" i="4" s="1"/>
  <c r="C55" i="4"/>
  <c r="H55" i="4" s="1"/>
  <c r="C71" i="4"/>
  <c r="C56" i="4"/>
  <c r="C5" i="4"/>
  <c r="H56" i="4"/>
  <c r="H71" i="4"/>
  <c r="H69" i="4"/>
  <c r="H68" i="4"/>
  <c r="H43" i="4"/>
  <c r="H54" i="4"/>
  <c r="H37" i="4"/>
  <c r="H53" i="4"/>
  <c r="H66" i="4"/>
  <c r="H52" i="4"/>
  <c r="H65" i="4"/>
  <c r="H64" i="4"/>
  <c r="H63" i="4"/>
  <c r="H62" i="4"/>
  <c r="H61" i="4"/>
  <c r="H60" i="4"/>
  <c r="H59" i="4"/>
  <c r="H58" i="4"/>
  <c r="H57" i="4"/>
  <c r="H51" i="4"/>
  <c r="H50" i="4"/>
  <c r="H49" i="4"/>
  <c r="H35" i="4"/>
  <c r="H21" i="4"/>
  <c r="H34" i="4"/>
  <c r="H33" i="4"/>
  <c r="H26" i="4"/>
  <c r="H32" i="4"/>
  <c r="H42" i="4"/>
  <c r="H48" i="4"/>
  <c r="H41" i="4"/>
  <c r="H47" i="4"/>
  <c r="H31" i="4"/>
  <c r="H46" i="4"/>
  <c r="H45" i="4"/>
  <c r="H36" i="4"/>
  <c r="H40" i="4"/>
  <c r="H30" i="4"/>
  <c r="H29" i="4"/>
  <c r="H39" i="4"/>
  <c r="H28" i="4"/>
  <c r="H10" i="4"/>
  <c r="H27" i="4"/>
  <c r="H20" i="4"/>
  <c r="H18" i="4"/>
  <c r="H19" i="4"/>
  <c r="H25" i="4"/>
  <c r="H23" i="4"/>
  <c r="H17" i="4"/>
  <c r="H22" i="4"/>
  <c r="H24" i="4"/>
  <c r="H11" i="4"/>
  <c r="H16" i="4"/>
  <c r="H14" i="4"/>
  <c r="H8" i="4"/>
  <c r="H7" i="4"/>
  <c r="H13" i="4"/>
  <c r="H15" i="4"/>
  <c r="H6" i="4"/>
  <c r="H12" i="4"/>
  <c r="H9" i="4"/>
  <c r="H4" i="4"/>
  <c r="G72" i="3"/>
  <c r="F72" i="3"/>
  <c r="E72" i="3"/>
  <c r="D72" i="3"/>
  <c r="H71" i="3"/>
  <c r="C71" i="3"/>
  <c r="C70" i="3"/>
  <c r="H70" i="3" s="1"/>
  <c r="C69" i="3"/>
  <c r="H69" i="3" s="1"/>
  <c r="C68" i="3"/>
  <c r="H68" i="3" s="1"/>
  <c r="H67" i="3"/>
  <c r="C67" i="3"/>
  <c r="C66" i="3"/>
  <c r="H66" i="3" s="1"/>
  <c r="C65" i="3"/>
  <c r="H65" i="3" s="1"/>
  <c r="C64" i="3"/>
  <c r="H64" i="3" s="1"/>
  <c r="H63" i="3"/>
  <c r="C63" i="3"/>
  <c r="C62" i="3"/>
  <c r="H62" i="3" s="1"/>
  <c r="C61" i="3"/>
  <c r="H61" i="3" s="1"/>
  <c r="C60" i="3"/>
  <c r="H60" i="3" s="1"/>
  <c r="H59" i="3"/>
  <c r="C59" i="3"/>
  <c r="C58" i="3"/>
  <c r="H58" i="3" s="1"/>
  <c r="C57" i="3"/>
  <c r="H57" i="3" s="1"/>
  <c r="C56" i="3"/>
  <c r="H56" i="3" s="1"/>
  <c r="H55" i="3"/>
  <c r="C55" i="3"/>
  <c r="C54" i="3"/>
  <c r="H54" i="3" s="1"/>
  <c r="C53" i="3"/>
  <c r="H53" i="3" s="1"/>
  <c r="C52" i="3"/>
  <c r="H52" i="3" s="1"/>
  <c r="H51" i="3"/>
  <c r="C51" i="3"/>
  <c r="C50" i="3"/>
  <c r="H50" i="3" s="1"/>
  <c r="C49" i="3"/>
  <c r="H49" i="3" s="1"/>
  <c r="C48" i="3"/>
  <c r="H48" i="3" s="1"/>
  <c r="H47" i="3"/>
  <c r="C47" i="3"/>
  <c r="C46" i="3"/>
  <c r="H46" i="3" s="1"/>
  <c r="C15" i="3"/>
  <c r="H15" i="3" s="1"/>
  <c r="C45" i="3"/>
  <c r="H45" i="3" s="1"/>
  <c r="H44" i="3"/>
  <c r="C44" i="3"/>
  <c r="C43" i="3"/>
  <c r="H43" i="3" s="1"/>
  <c r="C42" i="3"/>
  <c r="H42" i="3" s="1"/>
  <c r="C41" i="3"/>
  <c r="H41" i="3" s="1"/>
  <c r="H40" i="3"/>
  <c r="C40" i="3"/>
  <c r="C30" i="3"/>
  <c r="H30" i="3" s="1"/>
  <c r="C39" i="3"/>
  <c r="H39" i="3" s="1"/>
  <c r="C5" i="3"/>
  <c r="H5" i="3" s="1"/>
  <c r="H38" i="3"/>
  <c r="C38" i="3"/>
  <c r="C25" i="3"/>
  <c r="H25" i="3" s="1"/>
  <c r="C37" i="3"/>
  <c r="H37" i="3" s="1"/>
  <c r="C36" i="3"/>
  <c r="H36" i="3" s="1"/>
  <c r="H21" i="3"/>
  <c r="C21" i="3"/>
  <c r="C35" i="3"/>
  <c r="H35" i="3" s="1"/>
  <c r="C24" i="3"/>
  <c r="H24" i="3" s="1"/>
  <c r="C20" i="3"/>
  <c r="H20" i="3" s="1"/>
  <c r="H34" i="3"/>
  <c r="C34" i="3"/>
  <c r="C19" i="3"/>
  <c r="H19" i="3" s="1"/>
  <c r="C14" i="3"/>
  <c r="H14" i="3" s="1"/>
  <c r="C33" i="3"/>
  <c r="H33" i="3" s="1"/>
  <c r="H29" i="3"/>
  <c r="C29" i="3"/>
  <c r="C32" i="3"/>
  <c r="H32" i="3" s="1"/>
  <c r="C31" i="3"/>
  <c r="H31" i="3" s="1"/>
  <c r="C18" i="3"/>
  <c r="H18" i="3" s="1"/>
  <c r="H6" i="3"/>
  <c r="C6" i="3"/>
  <c r="C9" i="3"/>
  <c r="H9" i="3" s="1"/>
  <c r="C13" i="3"/>
  <c r="H13" i="3" s="1"/>
  <c r="C8" i="3"/>
  <c r="H8" i="3" s="1"/>
  <c r="H12" i="3"/>
  <c r="C12" i="3"/>
  <c r="C28" i="3"/>
  <c r="H28" i="3" s="1"/>
  <c r="C7" i="3"/>
  <c r="H7" i="3" s="1"/>
  <c r="C11" i="3"/>
  <c r="H11" i="3" s="1"/>
  <c r="H23" i="3"/>
  <c r="C23" i="3"/>
  <c r="C10" i="3"/>
  <c r="H10" i="3" s="1"/>
  <c r="C4" i="3"/>
  <c r="H4" i="3" s="1"/>
  <c r="C17" i="3"/>
  <c r="H17" i="3" s="1"/>
  <c r="H22" i="3"/>
  <c r="C22" i="3"/>
  <c r="C27" i="3"/>
  <c r="H27" i="3" s="1"/>
  <c r="C16" i="3"/>
  <c r="H16" i="3" s="1"/>
  <c r="C26" i="3"/>
  <c r="H26" i="3" s="1"/>
  <c r="G72" i="4" l="1"/>
  <c r="H5" i="4"/>
  <c r="F72" i="4"/>
  <c r="E72" i="4"/>
  <c r="C72" i="3"/>
  <c r="C71" i="2"/>
  <c r="C28" i="2"/>
  <c r="C70" i="2"/>
  <c r="C69" i="2"/>
  <c r="C12" i="2"/>
  <c r="C68" i="2"/>
  <c r="C67" i="2"/>
  <c r="C66" i="2"/>
  <c r="C27" i="2"/>
  <c r="C26" i="2"/>
  <c r="C65" i="2"/>
  <c r="C64" i="2"/>
  <c r="C63" i="2"/>
  <c r="C8" i="2"/>
  <c r="C62" i="2"/>
  <c r="C61" i="2"/>
  <c r="C60" i="2"/>
  <c r="C59" i="2"/>
  <c r="C58" i="2"/>
  <c r="C57" i="2"/>
  <c r="C56" i="2"/>
  <c r="C20" i="2"/>
  <c r="C55" i="2"/>
  <c r="C25" i="2"/>
  <c r="C24" i="2"/>
  <c r="C23" i="2"/>
  <c r="C54" i="2"/>
  <c r="C53" i="2"/>
  <c r="C52" i="2"/>
  <c r="C19" i="2"/>
  <c r="C18" i="2"/>
  <c r="C22" i="2"/>
  <c r="C51" i="2"/>
  <c r="C17" i="2"/>
  <c r="C7" i="2"/>
  <c r="C11" i="2"/>
  <c r="C50" i="2"/>
  <c r="C49" i="2"/>
  <c r="C48" i="2"/>
  <c r="C47" i="2"/>
  <c r="C46" i="2"/>
  <c r="C4" i="2"/>
  <c r="C45" i="2"/>
  <c r="C10" i="2"/>
  <c r="C44" i="2"/>
  <c r="C43" i="2"/>
  <c r="C42" i="2"/>
  <c r="C41" i="2"/>
  <c r="C6" i="2"/>
  <c r="C16" i="2"/>
  <c r="C40" i="2"/>
  <c r="C15" i="2"/>
  <c r="C39" i="2"/>
  <c r="C38" i="2"/>
  <c r="C37" i="2"/>
  <c r="C9" i="2"/>
  <c r="C14" i="2"/>
  <c r="C36" i="2"/>
  <c r="C35" i="2"/>
  <c r="C34" i="2"/>
  <c r="C33" i="2"/>
  <c r="C32" i="2"/>
  <c r="C13" i="2"/>
  <c r="C31" i="2"/>
  <c r="C30" i="2"/>
  <c r="C5" i="2"/>
  <c r="C29" i="2"/>
  <c r="C21" i="2"/>
  <c r="G72" i="2"/>
  <c r="F72" i="2"/>
  <c r="E72" i="2"/>
  <c r="D72" i="2"/>
  <c r="H71" i="2"/>
  <c r="H28" i="2"/>
  <c r="H70" i="2"/>
  <c r="H69" i="2"/>
  <c r="H12" i="2"/>
  <c r="H68" i="2"/>
  <c r="H67" i="2"/>
  <c r="H66" i="2"/>
  <c r="H27" i="2"/>
  <c r="H26" i="2"/>
  <c r="H65" i="2"/>
  <c r="H64" i="2"/>
  <c r="H63" i="2"/>
  <c r="H8" i="2"/>
  <c r="H62" i="2"/>
  <c r="H61" i="2"/>
  <c r="H60" i="2"/>
  <c r="H59" i="2"/>
  <c r="H58" i="2"/>
  <c r="H57" i="2"/>
  <c r="H56" i="2"/>
  <c r="H20" i="2"/>
  <c r="H55" i="2"/>
  <c r="H25" i="2"/>
  <c r="H24" i="2"/>
  <c r="H23" i="2"/>
  <c r="H54" i="2"/>
  <c r="H53" i="2"/>
  <c r="H52" i="2"/>
  <c r="H19" i="2"/>
  <c r="H18" i="2"/>
  <c r="H22" i="2"/>
  <c r="H51" i="2"/>
  <c r="H17" i="2"/>
  <c r="H7" i="2"/>
  <c r="H11" i="2"/>
  <c r="H50" i="2"/>
  <c r="H49" i="2"/>
  <c r="H48" i="2"/>
  <c r="H47" i="2"/>
  <c r="H46" i="2"/>
  <c r="H4" i="2"/>
  <c r="H45" i="2"/>
  <c r="H10" i="2"/>
  <c r="H44" i="2"/>
  <c r="H43" i="2"/>
  <c r="H42" i="2"/>
  <c r="H41" i="2"/>
  <c r="H6" i="2"/>
  <c r="H16" i="2"/>
  <c r="H40" i="2"/>
  <c r="H15" i="2"/>
  <c r="H39" i="2"/>
  <c r="H38" i="2"/>
  <c r="H37" i="2"/>
  <c r="H9" i="2"/>
  <c r="H14" i="2"/>
  <c r="H36" i="2"/>
  <c r="H35" i="2"/>
  <c r="H34" i="2"/>
  <c r="H33" i="2"/>
  <c r="H32" i="2"/>
  <c r="H13" i="2"/>
  <c r="H31" i="2"/>
  <c r="H30" i="2"/>
  <c r="H5" i="2"/>
  <c r="H29" i="2"/>
  <c r="H21" i="2"/>
  <c r="C72" i="2" l="1"/>
  <c r="C33" i="1"/>
  <c r="C71" i="1"/>
  <c r="C70" i="1"/>
  <c r="C46" i="1"/>
  <c r="C16" i="1"/>
  <c r="C15" i="1"/>
  <c r="C13" i="1"/>
  <c r="C69" i="1"/>
  <c r="C32" i="1"/>
  <c r="C68" i="1"/>
  <c r="C67" i="1"/>
  <c r="C22" i="1"/>
  <c r="C66" i="1"/>
  <c r="C8" i="1"/>
  <c r="C65" i="1"/>
  <c r="C21" i="1"/>
  <c r="C64" i="1"/>
  <c r="C63" i="1"/>
  <c r="C62" i="1"/>
  <c r="C61" i="1"/>
  <c r="C60" i="1"/>
  <c r="C7" i="1"/>
  <c r="C45" i="1"/>
  <c r="C44" i="1"/>
  <c r="C14" i="1"/>
  <c r="C43" i="1"/>
  <c r="C59" i="1"/>
  <c r="C42" i="1"/>
  <c r="C20" i="1"/>
  <c r="C41" i="1"/>
  <c r="C19" i="1"/>
  <c r="C40" i="1"/>
  <c r="C12" i="1"/>
  <c r="C11" i="1"/>
  <c r="C31" i="1"/>
  <c r="C30" i="1"/>
  <c r="C18" i="1"/>
  <c r="C29" i="1"/>
  <c r="C39" i="1"/>
  <c r="C58" i="1"/>
  <c r="C28" i="1"/>
  <c r="C10" i="1"/>
  <c r="C57" i="1"/>
  <c r="C9" i="1"/>
  <c r="C27" i="1"/>
  <c r="C17" i="1"/>
  <c r="C38" i="1"/>
  <c r="C37" i="1"/>
  <c r="C4" i="1"/>
  <c r="C26" i="1"/>
  <c r="C56" i="1"/>
  <c r="C5" i="1"/>
  <c r="C55" i="1"/>
  <c r="C54" i="1"/>
  <c r="C53" i="1"/>
  <c r="C25" i="1"/>
  <c r="C36" i="1"/>
  <c r="C52" i="1"/>
  <c r="C51" i="1"/>
  <c r="C50" i="1"/>
  <c r="C49" i="1"/>
  <c r="C48" i="1"/>
  <c r="C35" i="1"/>
  <c r="C47" i="1"/>
  <c r="C34" i="1"/>
  <c r="C6" i="1"/>
  <c r="C24" i="1"/>
  <c r="C23" i="1"/>
  <c r="G72" i="1" l="1"/>
  <c r="F72" i="1"/>
  <c r="E72" i="1"/>
  <c r="D72" i="1"/>
  <c r="H33" i="1"/>
  <c r="H71" i="1"/>
  <c r="H70" i="1"/>
  <c r="H46" i="1"/>
  <c r="H16" i="1"/>
  <c r="H15" i="1"/>
  <c r="H13" i="1"/>
  <c r="H69" i="1"/>
  <c r="H32" i="1"/>
  <c r="H68" i="1"/>
  <c r="H67" i="1"/>
  <c r="H22" i="1"/>
  <c r="H66" i="1"/>
  <c r="H8" i="1"/>
  <c r="H65" i="1"/>
  <c r="H21" i="1"/>
  <c r="H64" i="1"/>
  <c r="H63" i="1"/>
  <c r="H62" i="1"/>
  <c r="H61" i="1"/>
  <c r="H60" i="1"/>
  <c r="H7" i="1"/>
  <c r="H45" i="1"/>
  <c r="H44" i="1"/>
  <c r="H14" i="1"/>
  <c r="H43" i="1"/>
  <c r="H59" i="1"/>
  <c r="H42" i="1"/>
  <c r="H20" i="1"/>
  <c r="H41" i="1"/>
  <c r="H19" i="1"/>
  <c r="H40" i="1"/>
  <c r="H12" i="1"/>
  <c r="H11" i="1"/>
  <c r="H31" i="1"/>
  <c r="H30" i="1"/>
  <c r="H18" i="1"/>
  <c r="H29" i="1"/>
  <c r="H39" i="1"/>
  <c r="H58" i="1"/>
  <c r="H28" i="1"/>
  <c r="H10" i="1"/>
  <c r="H57" i="1"/>
  <c r="H9" i="1"/>
  <c r="H27" i="1"/>
  <c r="H17" i="1"/>
  <c r="H38" i="1"/>
  <c r="H37" i="1"/>
  <c r="H4" i="1"/>
  <c r="H26" i="1"/>
  <c r="H56" i="1"/>
  <c r="H5" i="1"/>
  <c r="H55" i="1"/>
  <c r="H54" i="1"/>
  <c r="H53" i="1"/>
  <c r="H25" i="1"/>
  <c r="H36" i="1"/>
  <c r="H52" i="1"/>
  <c r="H51" i="1"/>
  <c r="H50" i="1"/>
  <c r="H49" i="1"/>
  <c r="H48" i="1"/>
  <c r="H35" i="1"/>
  <c r="H47" i="1"/>
  <c r="H34" i="1"/>
  <c r="H6" i="1"/>
  <c r="H24" i="1"/>
  <c r="H23" i="1"/>
  <c r="C72" i="1" l="1"/>
</calcChain>
</file>

<file path=xl/sharedStrings.xml><?xml version="1.0" encoding="utf-8"?>
<sst xmlns="http://schemas.openxmlformats.org/spreadsheetml/2006/main" count="400" uniqueCount="299">
  <si>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</si>
  <si>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</si>
  <si>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</si>
  <si>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</si>
  <si>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</si>
  <si>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</si>
  <si>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</si>
  <si>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</si>
  <si>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</si>
  <si>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</si>
  <si>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</si>
  <si>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2021年1月东莞市驾校投诉情况统计表（按投诉量统计）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</si>
  <si>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</si>
  <si>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</si>
  <si>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</si>
  <si>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</si>
  <si>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</si>
  <si>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</si>
  <si>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</si>
  <si>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</si>
  <si>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</si>
  <si>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</si>
  <si>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</si>
  <si>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</si>
  <si>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</si>
  <si>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</si>
  <si>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</si>
  <si>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</si>
  <si>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</si>
  <si>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</si>
  <si>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</si>
  <si>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</si>
  <si>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</si>
  <si>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</si>
  <si>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</si>
  <si>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</si>
  <si>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</si>
  <si>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</si>
  <si>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</si>
  <si>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</si>
  <si>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</si>
  <si>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</si>
  <si>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</si>
  <si>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</si>
  <si>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</si>
  <si>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</si>
  <si>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</si>
  <si>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</si>
  <si>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</si>
  <si>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</si>
  <si>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</si>
  <si>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</si>
  <si>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</si>
  <si>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</si>
  <si>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</si>
  <si>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</si>
  <si>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</si>
  <si>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</si>
  <si>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</si>
  <si>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</si>
  <si>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</si>
  <si>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</si>
  <si>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</si>
  <si>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</si>
  <si>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</si>
  <si>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</si>
  <si>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</si>
  <si>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</si>
  <si>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</si>
  <si>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</si>
  <si>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</si>
  <si>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</si>
  <si>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</si>
  <si>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</si>
  <si>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</si>
  <si>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</si>
  <si>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</si>
  <si>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</si>
  <si>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</si>
  <si>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</si>
  <si>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2021年2月东莞市驾校投诉情况统计表（按投诉量统计）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</si>
  <si>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</si>
  <si>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</si>
  <si>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</si>
  <si>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</si>
  <si>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</si>
  <si>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</si>
  <si>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</si>
  <si>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</si>
  <si>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</si>
  <si>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</si>
  <si>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</si>
  <si>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</si>
  <si>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</si>
  <si>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</si>
  <si>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</si>
  <si>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</si>
  <si>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</si>
  <si>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</si>
  <si>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</si>
  <si>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</si>
  <si>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</si>
  <si>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</si>
  <si>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</si>
  <si>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</si>
  <si>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</si>
  <si>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</si>
  <si>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</si>
  <si>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</si>
  <si>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</si>
  <si>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</si>
  <si>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</si>
  <si>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</si>
  <si>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</si>
  <si>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</si>
  <si>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</si>
  <si>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</si>
  <si>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</si>
  <si>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</si>
  <si>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</si>
  <si>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</si>
  <si>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</si>
  <si>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</si>
  <si>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</si>
  <si>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</si>
  <si>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</si>
  <si>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</si>
  <si>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</si>
  <si>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</si>
  <si>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</si>
  <si>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</si>
  <si>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</si>
  <si>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</si>
  <si>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</si>
  <si>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</si>
  <si>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</si>
  <si>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</si>
  <si>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</si>
  <si>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</si>
  <si>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</si>
  <si>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</si>
  <si>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</si>
  <si>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</si>
  <si>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</si>
  <si>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</si>
  <si>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</si>
  <si>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</si>
  <si>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</si>
  <si>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</si>
  <si>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</si>
  <si>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</si>
  <si>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</si>
  <si>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</si>
  <si>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</si>
  <si>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</si>
  <si>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</si>
  <si>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</si>
  <si>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</si>
  <si>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猪兼强驾校</t>
    <phoneticPr fontId="1" type="noConversion"/>
  </si>
  <si>
    <t>车友驾校</t>
    <phoneticPr fontId="3" type="noConversion"/>
  </si>
  <si>
    <t>科达迅捷驾校</t>
    <phoneticPr fontId="3" type="noConversion"/>
  </si>
  <si>
    <t>东富驾校</t>
    <phoneticPr fontId="3" type="noConversion"/>
  </si>
  <si>
    <t>启信驾校</t>
    <phoneticPr fontId="3" type="noConversion"/>
  </si>
  <si>
    <t>鹏安驾校</t>
    <phoneticPr fontId="3" type="noConversion"/>
  </si>
  <si>
    <t>乐华驾校</t>
    <phoneticPr fontId="3" type="noConversion"/>
  </si>
  <si>
    <t>华宇驾校</t>
    <phoneticPr fontId="3" type="noConversion"/>
  </si>
  <si>
    <t>东南驾校</t>
    <phoneticPr fontId="3" type="noConversion"/>
  </si>
  <si>
    <t>金泽驾校</t>
    <phoneticPr fontId="3" type="noConversion"/>
  </si>
  <si>
    <t>冠骏安达驾校</t>
    <phoneticPr fontId="3" type="noConversion"/>
  </si>
  <si>
    <t>天成驾校</t>
    <phoneticPr fontId="3" type="noConversion"/>
  </si>
  <si>
    <t>美的驾校</t>
    <phoneticPr fontId="3" type="noConversion"/>
  </si>
  <si>
    <t>爱轮驾校</t>
    <phoneticPr fontId="3" type="noConversion"/>
  </si>
  <si>
    <t>安佳驾校</t>
    <phoneticPr fontId="3" type="noConversion"/>
  </si>
  <si>
    <t>明庆驾校</t>
    <phoneticPr fontId="3" type="noConversion"/>
  </si>
  <si>
    <t>宏天驾校</t>
    <phoneticPr fontId="3" type="noConversion"/>
  </si>
  <si>
    <t>骏龙驾校</t>
    <phoneticPr fontId="3" type="noConversion"/>
  </si>
  <si>
    <t>嘉运驾校</t>
    <phoneticPr fontId="1" type="noConversion"/>
  </si>
  <si>
    <t>天堡驾校</t>
    <phoneticPr fontId="3" type="noConversion"/>
  </si>
  <si>
    <t>领航驾校</t>
    <phoneticPr fontId="3" type="noConversion"/>
  </si>
  <si>
    <t>荣丰驾校</t>
    <phoneticPr fontId="3" type="noConversion"/>
  </si>
  <si>
    <t>运通驾校</t>
    <phoneticPr fontId="3" type="noConversion"/>
  </si>
  <si>
    <t>通圣驾校</t>
    <phoneticPr fontId="3" type="noConversion"/>
  </si>
  <si>
    <t>洋江驾校</t>
    <phoneticPr fontId="3" type="noConversion"/>
  </si>
  <si>
    <t>恒圣驾校</t>
    <phoneticPr fontId="3" type="noConversion"/>
  </si>
  <si>
    <t>品胜驾校</t>
    <phoneticPr fontId="1" type="noConversion"/>
  </si>
  <si>
    <t>荣通驾校</t>
    <phoneticPr fontId="3" type="noConversion"/>
  </si>
  <si>
    <t>广隆驾校</t>
    <phoneticPr fontId="3" type="noConversion"/>
  </si>
  <si>
    <t>广顺驾校</t>
    <phoneticPr fontId="3" type="noConversion"/>
  </si>
  <si>
    <t>中港驾校</t>
    <phoneticPr fontId="3" type="noConversion"/>
  </si>
  <si>
    <t>八达通驾校</t>
    <phoneticPr fontId="3" type="noConversion"/>
  </si>
  <si>
    <t>振兴驾校</t>
    <phoneticPr fontId="3" type="noConversion"/>
  </si>
  <si>
    <t>广仁驾校</t>
    <phoneticPr fontId="3" type="noConversion"/>
  </si>
  <si>
    <t>速八驾校</t>
    <phoneticPr fontId="3" type="noConversion"/>
  </si>
  <si>
    <t>尚佳驾校</t>
    <phoneticPr fontId="3" type="noConversion"/>
  </si>
  <si>
    <t>粤联驾校</t>
    <phoneticPr fontId="3" type="noConversion"/>
  </si>
  <si>
    <t>博安驾校</t>
    <phoneticPr fontId="3" type="noConversion"/>
  </si>
  <si>
    <t>好方向驾校</t>
    <phoneticPr fontId="3" type="noConversion"/>
  </si>
  <si>
    <t>张师傅驾校</t>
    <phoneticPr fontId="3" type="noConversion"/>
  </si>
  <si>
    <t>捷通驾校</t>
    <phoneticPr fontId="3" type="noConversion"/>
  </si>
  <si>
    <t>快捷驾校</t>
    <phoneticPr fontId="3" type="noConversion"/>
  </si>
  <si>
    <t>南华一九九九驾校</t>
    <phoneticPr fontId="3" type="noConversion"/>
  </si>
  <si>
    <t>百事得驾校</t>
    <phoneticPr fontId="3" type="noConversion"/>
  </si>
  <si>
    <t>标峰驾校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</si>
  <si>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</si>
  <si>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</si>
  <si>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</si>
  <si>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</si>
  <si>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</si>
  <si>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</si>
  <si>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</si>
  <si>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广安驾校</t>
    <phoneticPr fontId="3" type="noConversion"/>
  </si>
  <si>
    <t>广通驾校</t>
    <phoneticPr fontId="3" type="noConversion"/>
  </si>
  <si>
    <t>华通驾校</t>
    <phoneticPr fontId="3" type="noConversion"/>
  </si>
  <si>
    <t>金稳驾校</t>
    <phoneticPr fontId="3" type="noConversion"/>
  </si>
  <si>
    <t>京广驾校</t>
    <phoneticPr fontId="3" type="noConversion"/>
  </si>
  <si>
    <t>铭记驾校</t>
    <phoneticPr fontId="3" type="noConversion"/>
  </si>
  <si>
    <t>南博驾校</t>
    <phoneticPr fontId="3" type="noConversion"/>
  </si>
  <si>
    <t>南天驾校</t>
    <phoneticPr fontId="3" type="noConversion"/>
  </si>
  <si>
    <t>鹏丰驾校</t>
    <phoneticPr fontId="3" type="noConversion"/>
  </si>
  <si>
    <t>上桥驾校</t>
    <phoneticPr fontId="3" type="noConversion"/>
  </si>
  <si>
    <t>尚品驾校</t>
    <phoneticPr fontId="3" type="noConversion"/>
  </si>
  <si>
    <t>天明驾校</t>
    <phoneticPr fontId="3" type="noConversion"/>
  </si>
  <si>
    <t>同乐驾校</t>
    <phoneticPr fontId="3" type="noConversion"/>
  </si>
  <si>
    <t>学成驾校</t>
    <phoneticPr fontId="3" type="noConversion"/>
  </si>
  <si>
    <t>永成驾校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</si>
  <si>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</si>
  <si>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</si>
  <si>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</si>
  <si>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2021年3月东莞市驾校投诉情况统计表（按投诉量统计）</t>
    <phoneticPr fontId="3" type="noConversion"/>
  </si>
  <si>
    <t>2021年第一季度东莞市驾校投诉情况统计表（按投诉量统计）</t>
    <phoneticPr fontId="3" type="noConversion"/>
  </si>
  <si>
    <t>2021年4月东莞市驾校投诉情况统计表（按投诉量统计）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</si>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</sst>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华康简标题宋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64" workbookViewId="0">
      <selection activeCell="E89" sqref="E89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3" t="s">
        <v>11</v>
      </c>
      <c r="B1" s="23"/>
      <c r="C1" s="23"/>
      <c r="D1" s="23"/>
      <c r="E1" s="23"/>
      <c r="F1" s="23"/>
      <c r="G1" s="23"/>
      <c r="H1" s="23"/>
    </row>
    <row r="2" spans="1:8" ht="29.1" customHeight="1">
      <c r="A2" s="24" t="s">
        <v>0</v>
      </c>
      <c r="B2" s="24" t="s">
        <v>1</v>
      </c>
      <c r="C2" s="25" t="s">
        <v>2</v>
      </c>
      <c r="D2" s="26"/>
      <c r="E2" s="26"/>
      <c r="F2" s="27"/>
      <c r="G2" s="28" t="s">
        <v>3</v>
      </c>
      <c r="H2" s="29" t="s">
        <v>4</v>
      </c>
    </row>
    <row r="3" spans="1:8" ht="29.1" customHeight="1">
      <c r="A3" s="24"/>
      <c r="B3" s="24"/>
      <c r="C3" s="2" t="s">
        <v>5</v>
      </c>
      <c r="D3" s="2" t="s">
        <v>6</v>
      </c>
      <c r="E3" s="2" t="s">
        <v>7</v>
      </c>
      <c r="F3" s="2" t="s">
        <v>8</v>
      </c>
      <c r="G3" s="28"/>
      <c r="H3" s="29"/>
    </row>
    <row r="4" spans="1:8" ht="24.95" customHeight="1">
      <c r="A4" s="3">
        <v>1</v>
      </c>
      <c r="B4" s="4" t="s">
        <v>31</v>
      </c>
      <c r="C4" s="5">
        <f t="shared" ref="C4:C35" si="0">SUM(D4:F4)</f>
        <v>11</v>
      </c>
      <c r="D4" s="5">
        <v>6</v>
      </c>
      <c r="E4" s="5">
        <v>5</v>
      </c>
      <c r="F4" s="5">
        <v>0</v>
      </c>
      <c r="G4" s="8">
        <v>598</v>
      </c>
      <c r="H4" s="7">
        <f t="shared" ref="H4:H35" si="1">C4/G4</f>
        <v>1.839464882943144E-2</v>
      </c>
    </row>
    <row r="5" spans="1:8" ht="24.95" customHeight="1">
      <c r="A5" s="3">
        <v>2</v>
      </c>
      <c r="B5" s="4" t="s">
        <v>28</v>
      </c>
      <c r="C5" s="5">
        <f t="shared" si="0"/>
        <v>10</v>
      </c>
      <c r="D5" s="5">
        <v>5</v>
      </c>
      <c r="E5" s="5">
        <v>5</v>
      </c>
      <c r="F5" s="5">
        <v>0</v>
      </c>
      <c r="G5" s="8">
        <v>166</v>
      </c>
      <c r="H5" s="7">
        <f t="shared" si="1"/>
        <v>6.0240963855421686E-2</v>
      </c>
    </row>
    <row r="6" spans="1:8" ht="24.95" customHeight="1">
      <c r="A6" s="3">
        <v>3</v>
      </c>
      <c r="B6" s="4" t="s">
        <v>14</v>
      </c>
      <c r="C6" s="5">
        <f t="shared" si="0"/>
        <v>9</v>
      </c>
      <c r="D6" s="5">
        <v>4</v>
      </c>
      <c r="E6" s="5">
        <v>4</v>
      </c>
      <c r="F6" s="5">
        <v>1</v>
      </c>
      <c r="G6" s="8">
        <v>162</v>
      </c>
      <c r="H6" s="7">
        <f t="shared" si="1"/>
        <v>5.5555555555555552E-2</v>
      </c>
    </row>
    <row r="7" spans="1:8" ht="24.95" customHeight="1">
      <c r="A7" s="3">
        <v>4</v>
      </c>
      <c r="B7" s="4" t="s">
        <v>58</v>
      </c>
      <c r="C7" s="5">
        <f t="shared" si="0"/>
        <v>9</v>
      </c>
      <c r="D7" s="5">
        <v>7</v>
      </c>
      <c r="E7" s="5">
        <v>2</v>
      </c>
      <c r="F7" s="5">
        <v>0</v>
      </c>
      <c r="G7" s="6">
        <v>166</v>
      </c>
      <c r="H7" s="7">
        <f t="shared" si="1"/>
        <v>5.4216867469879519E-2</v>
      </c>
    </row>
    <row r="8" spans="1:8" ht="24.95" customHeight="1">
      <c r="A8" s="3">
        <v>5</v>
      </c>
      <c r="B8" s="4" t="s">
        <v>66</v>
      </c>
      <c r="C8" s="5">
        <f t="shared" si="0"/>
        <v>8</v>
      </c>
      <c r="D8" s="5">
        <v>4</v>
      </c>
      <c r="E8" s="5">
        <v>4</v>
      </c>
      <c r="F8" s="5">
        <v>0</v>
      </c>
      <c r="G8" s="6">
        <v>172</v>
      </c>
      <c r="H8" s="7">
        <f t="shared" si="1"/>
        <v>4.6511627906976744E-2</v>
      </c>
    </row>
    <row r="9" spans="1:8" ht="24.95" customHeight="1">
      <c r="A9" s="3">
        <v>6</v>
      </c>
      <c r="B9" s="4" t="s">
        <v>36</v>
      </c>
      <c r="C9" s="5">
        <f t="shared" si="0"/>
        <v>6</v>
      </c>
      <c r="D9" s="5">
        <v>5</v>
      </c>
      <c r="E9" s="5">
        <v>1</v>
      </c>
      <c r="F9" s="5">
        <v>0</v>
      </c>
      <c r="G9" s="8">
        <v>218</v>
      </c>
      <c r="H9" s="7">
        <f t="shared" si="1"/>
        <v>2.7522935779816515E-2</v>
      </c>
    </row>
    <row r="10" spans="1:8" ht="24.95" customHeight="1">
      <c r="A10" s="3">
        <v>7</v>
      </c>
      <c r="B10" s="4" t="s">
        <v>38</v>
      </c>
      <c r="C10" s="5">
        <f t="shared" si="0"/>
        <v>6</v>
      </c>
      <c r="D10" s="5">
        <v>3</v>
      </c>
      <c r="E10" s="5">
        <v>3</v>
      </c>
      <c r="F10" s="5">
        <v>0</v>
      </c>
      <c r="G10" s="8">
        <v>135</v>
      </c>
      <c r="H10" s="7">
        <f t="shared" si="1"/>
        <v>4.4444444444444446E-2</v>
      </c>
    </row>
    <row r="11" spans="1:8" ht="24.95" customHeight="1">
      <c r="A11" s="3">
        <v>8</v>
      </c>
      <c r="B11" s="4" t="s">
        <v>46</v>
      </c>
      <c r="C11" s="5">
        <f t="shared" si="0"/>
        <v>6</v>
      </c>
      <c r="D11" s="5">
        <v>5</v>
      </c>
      <c r="E11" s="5">
        <v>1</v>
      </c>
      <c r="F11" s="5">
        <v>0</v>
      </c>
      <c r="G11" s="8">
        <v>677</v>
      </c>
      <c r="H11" s="7">
        <f t="shared" si="1"/>
        <v>8.8626292466765146E-3</v>
      </c>
    </row>
    <row r="12" spans="1:8" ht="24.95" customHeight="1">
      <c r="A12" s="3">
        <v>9</v>
      </c>
      <c r="B12" s="4" t="s">
        <v>47</v>
      </c>
      <c r="C12" s="5">
        <f t="shared" si="0"/>
        <v>5</v>
      </c>
      <c r="D12" s="5">
        <v>3</v>
      </c>
      <c r="E12" s="5">
        <v>2</v>
      </c>
      <c r="F12" s="5">
        <v>0</v>
      </c>
      <c r="G12" s="8">
        <v>73</v>
      </c>
      <c r="H12" s="7">
        <f t="shared" si="1"/>
        <v>6.8493150684931503E-2</v>
      </c>
    </row>
    <row r="13" spans="1:8" ht="24.95" customHeight="1">
      <c r="A13" s="3">
        <v>10</v>
      </c>
      <c r="B13" s="4" t="s">
        <v>73</v>
      </c>
      <c r="C13" s="5">
        <f t="shared" si="0"/>
        <v>5</v>
      </c>
      <c r="D13" s="5">
        <v>4</v>
      </c>
      <c r="E13" s="5">
        <v>1</v>
      </c>
      <c r="F13" s="5">
        <v>0</v>
      </c>
      <c r="G13" s="6">
        <v>91</v>
      </c>
      <c r="H13" s="7">
        <f t="shared" si="1"/>
        <v>5.4945054945054944E-2</v>
      </c>
    </row>
    <row r="14" spans="1:8" ht="24.95" customHeight="1">
      <c r="A14" s="3">
        <v>11</v>
      </c>
      <c r="B14" s="4" t="s">
        <v>55</v>
      </c>
      <c r="C14" s="5">
        <f t="shared" si="0"/>
        <v>4</v>
      </c>
      <c r="D14" s="5">
        <v>4</v>
      </c>
      <c r="E14" s="5">
        <v>0</v>
      </c>
      <c r="F14" s="5">
        <v>0</v>
      </c>
      <c r="G14" s="6">
        <v>107</v>
      </c>
      <c r="H14" s="7">
        <f t="shared" si="1"/>
        <v>3.7383177570093455E-2</v>
      </c>
    </row>
    <row r="15" spans="1:8" ht="24.95" customHeight="1">
      <c r="A15" s="3">
        <v>12</v>
      </c>
      <c r="B15" s="4" t="s">
        <v>74</v>
      </c>
      <c r="C15" s="5">
        <f t="shared" si="0"/>
        <v>4</v>
      </c>
      <c r="D15" s="5">
        <v>3</v>
      </c>
      <c r="E15" s="5">
        <v>1</v>
      </c>
      <c r="F15" s="5">
        <v>0</v>
      </c>
      <c r="G15" s="8">
        <v>238</v>
      </c>
      <c r="H15" s="7">
        <f t="shared" si="1"/>
        <v>1.680672268907563E-2</v>
      </c>
    </row>
    <row r="16" spans="1:8" ht="24.95" customHeight="1">
      <c r="A16" s="3">
        <v>13</v>
      </c>
      <c r="B16" s="4" t="s">
        <v>75</v>
      </c>
      <c r="C16" s="5">
        <f t="shared" si="0"/>
        <v>4</v>
      </c>
      <c r="D16" s="5">
        <v>2</v>
      </c>
      <c r="E16" s="5">
        <v>2</v>
      </c>
      <c r="F16" s="5">
        <v>0</v>
      </c>
      <c r="G16" s="8">
        <v>111</v>
      </c>
      <c r="H16" s="7">
        <f t="shared" si="1"/>
        <v>3.6036036036036036E-2</v>
      </c>
    </row>
    <row r="17" spans="1:8" ht="24.95" customHeight="1">
      <c r="A17" s="3">
        <v>14</v>
      </c>
      <c r="B17" s="4" t="s">
        <v>34</v>
      </c>
      <c r="C17" s="5">
        <f t="shared" si="0"/>
        <v>3</v>
      </c>
      <c r="D17" s="5">
        <v>3</v>
      </c>
      <c r="E17" s="5">
        <v>0</v>
      </c>
      <c r="F17" s="5">
        <v>0</v>
      </c>
      <c r="G17" s="8">
        <v>87</v>
      </c>
      <c r="H17" s="7">
        <f t="shared" si="1"/>
        <v>3.4482758620689655E-2</v>
      </c>
    </row>
    <row r="18" spans="1:8" ht="24.95" customHeight="1">
      <c r="A18" s="3">
        <v>15</v>
      </c>
      <c r="B18" s="4" t="s">
        <v>43</v>
      </c>
      <c r="C18" s="5">
        <f t="shared" si="0"/>
        <v>3</v>
      </c>
      <c r="D18" s="5">
        <v>3</v>
      </c>
      <c r="E18" s="5">
        <v>0</v>
      </c>
      <c r="F18" s="5">
        <v>0</v>
      </c>
      <c r="G18" s="6">
        <v>76</v>
      </c>
      <c r="H18" s="7">
        <f t="shared" si="1"/>
        <v>3.9473684210526314E-2</v>
      </c>
    </row>
    <row r="19" spans="1:8" ht="24.95" customHeight="1">
      <c r="A19" s="3">
        <v>16</v>
      </c>
      <c r="B19" s="4" t="s">
        <v>49</v>
      </c>
      <c r="C19" s="5">
        <f t="shared" si="0"/>
        <v>3</v>
      </c>
      <c r="D19" s="5">
        <v>3</v>
      </c>
      <c r="E19" s="5">
        <v>0</v>
      </c>
      <c r="F19" s="5">
        <v>0</v>
      </c>
      <c r="G19" s="8">
        <v>145</v>
      </c>
      <c r="H19" s="7">
        <f t="shared" si="1"/>
        <v>2.0689655172413793E-2</v>
      </c>
    </row>
    <row r="20" spans="1:8" ht="24.95" customHeight="1">
      <c r="A20" s="3">
        <v>17</v>
      </c>
      <c r="B20" s="4" t="s">
        <v>51</v>
      </c>
      <c r="C20" s="5">
        <f t="shared" si="0"/>
        <v>3</v>
      </c>
      <c r="D20" s="5">
        <v>3</v>
      </c>
      <c r="E20" s="5">
        <v>0</v>
      </c>
      <c r="F20" s="5">
        <v>0</v>
      </c>
      <c r="G20" s="8">
        <v>168</v>
      </c>
      <c r="H20" s="7">
        <f t="shared" si="1"/>
        <v>1.7857142857142856E-2</v>
      </c>
    </row>
    <row r="21" spans="1:8" ht="24.95" customHeight="1">
      <c r="A21" s="3">
        <v>18</v>
      </c>
      <c r="B21" s="4" t="s">
        <v>64</v>
      </c>
      <c r="C21" s="5">
        <f t="shared" si="0"/>
        <v>3</v>
      </c>
      <c r="D21" s="5">
        <v>2</v>
      </c>
      <c r="E21" s="5">
        <v>1</v>
      </c>
      <c r="F21" s="5">
        <v>0</v>
      </c>
      <c r="G21" s="8">
        <v>67</v>
      </c>
      <c r="H21" s="7">
        <f t="shared" si="1"/>
        <v>4.4776119402985072E-2</v>
      </c>
    </row>
    <row r="22" spans="1:8" ht="24.95" customHeight="1">
      <c r="A22" s="3">
        <v>19</v>
      </c>
      <c r="B22" s="4" t="s">
        <v>68</v>
      </c>
      <c r="C22" s="5">
        <f t="shared" si="0"/>
        <v>3</v>
      </c>
      <c r="D22" s="5">
        <v>2</v>
      </c>
      <c r="E22" s="5">
        <v>1</v>
      </c>
      <c r="F22" s="5">
        <v>0</v>
      </c>
      <c r="G22" s="6">
        <v>136</v>
      </c>
      <c r="H22" s="7">
        <f t="shared" si="1"/>
        <v>2.2058823529411766E-2</v>
      </c>
    </row>
    <row r="23" spans="1:8" ht="24.95" customHeight="1">
      <c r="A23" s="3">
        <v>20</v>
      </c>
      <c r="B23" s="4" t="s">
        <v>12</v>
      </c>
      <c r="C23" s="5">
        <f t="shared" si="0"/>
        <v>2</v>
      </c>
      <c r="D23" s="5">
        <v>1</v>
      </c>
      <c r="E23" s="5">
        <v>1</v>
      </c>
      <c r="F23" s="5">
        <v>0</v>
      </c>
      <c r="G23" s="8">
        <v>119</v>
      </c>
      <c r="H23" s="7">
        <f t="shared" si="1"/>
        <v>1.680672268907563E-2</v>
      </c>
    </row>
    <row r="24" spans="1:8" ht="24.95" customHeight="1">
      <c r="A24" s="3">
        <v>21</v>
      </c>
      <c r="B24" s="4" t="s">
        <v>13</v>
      </c>
      <c r="C24" s="5">
        <f t="shared" si="0"/>
        <v>2</v>
      </c>
      <c r="D24" s="5">
        <v>1</v>
      </c>
      <c r="E24" s="5">
        <v>1</v>
      </c>
      <c r="F24" s="5">
        <v>0</v>
      </c>
      <c r="G24" s="8">
        <v>54</v>
      </c>
      <c r="H24" s="7">
        <f t="shared" si="1"/>
        <v>3.7037037037037035E-2</v>
      </c>
    </row>
    <row r="25" spans="1:8" ht="24.95" customHeight="1">
      <c r="A25" s="3">
        <v>22</v>
      </c>
      <c r="B25" s="4" t="s">
        <v>24</v>
      </c>
      <c r="C25" s="5">
        <f t="shared" si="0"/>
        <v>2</v>
      </c>
      <c r="D25" s="5">
        <v>1</v>
      </c>
      <c r="E25" s="5">
        <v>1</v>
      </c>
      <c r="F25" s="5">
        <v>0</v>
      </c>
      <c r="G25" s="8">
        <v>162</v>
      </c>
      <c r="H25" s="7">
        <f t="shared" si="1"/>
        <v>1.2345679012345678E-2</v>
      </c>
    </row>
    <row r="26" spans="1:8" ht="24.95" customHeight="1">
      <c r="A26" s="3">
        <v>23</v>
      </c>
      <c r="B26" s="4" t="s">
        <v>30</v>
      </c>
      <c r="C26" s="5">
        <f t="shared" si="0"/>
        <v>2</v>
      </c>
      <c r="D26" s="5">
        <v>1</v>
      </c>
      <c r="E26" s="5">
        <v>1</v>
      </c>
      <c r="F26" s="5">
        <v>0</v>
      </c>
      <c r="G26" s="8">
        <v>177</v>
      </c>
      <c r="H26" s="7">
        <f t="shared" si="1"/>
        <v>1.1299435028248588E-2</v>
      </c>
    </row>
    <row r="27" spans="1:8" ht="24.95" customHeight="1">
      <c r="A27" s="3">
        <v>24</v>
      </c>
      <c r="B27" s="4" t="s">
        <v>35</v>
      </c>
      <c r="C27" s="5">
        <f t="shared" si="0"/>
        <v>2</v>
      </c>
      <c r="D27" s="5">
        <v>2</v>
      </c>
      <c r="E27" s="5">
        <v>0</v>
      </c>
      <c r="F27" s="5">
        <v>0</v>
      </c>
      <c r="G27" s="8">
        <v>188</v>
      </c>
      <c r="H27" s="7">
        <f t="shared" si="1"/>
        <v>1.0638297872340425E-2</v>
      </c>
    </row>
    <row r="28" spans="1:8" ht="24.95" customHeight="1">
      <c r="A28" s="3">
        <v>25</v>
      </c>
      <c r="B28" s="4" t="s">
        <v>39</v>
      </c>
      <c r="C28" s="5">
        <f t="shared" si="0"/>
        <v>2</v>
      </c>
      <c r="D28" s="5">
        <v>0</v>
      </c>
      <c r="E28" s="5">
        <v>2</v>
      </c>
      <c r="F28" s="5">
        <v>0</v>
      </c>
      <c r="G28" s="6">
        <v>30</v>
      </c>
      <c r="H28" s="7">
        <f t="shared" si="1"/>
        <v>6.6666666666666666E-2</v>
      </c>
    </row>
    <row r="29" spans="1:8" ht="24.95" customHeight="1">
      <c r="A29" s="3">
        <v>26</v>
      </c>
      <c r="B29" s="4" t="s">
        <v>42</v>
      </c>
      <c r="C29" s="5">
        <f t="shared" si="0"/>
        <v>2</v>
      </c>
      <c r="D29" s="5">
        <v>0</v>
      </c>
      <c r="E29" s="5">
        <v>2</v>
      </c>
      <c r="F29" s="5">
        <v>0</v>
      </c>
      <c r="G29" s="6">
        <v>44</v>
      </c>
      <c r="H29" s="7">
        <f t="shared" si="1"/>
        <v>4.5454545454545456E-2</v>
      </c>
    </row>
    <row r="30" spans="1:8" ht="24.95" customHeight="1">
      <c r="A30" s="3">
        <v>27</v>
      </c>
      <c r="B30" s="4" t="s">
        <v>44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115</v>
      </c>
      <c r="H30" s="7">
        <f t="shared" si="1"/>
        <v>1.7391304347826087E-2</v>
      </c>
    </row>
    <row r="31" spans="1:8" ht="24.95" customHeight="1">
      <c r="A31" s="3">
        <v>28</v>
      </c>
      <c r="B31" s="4" t="s">
        <v>45</v>
      </c>
      <c r="C31" s="5">
        <f t="shared" si="0"/>
        <v>2</v>
      </c>
      <c r="D31" s="5">
        <v>2</v>
      </c>
      <c r="E31" s="5">
        <v>0</v>
      </c>
      <c r="F31" s="5">
        <v>0</v>
      </c>
      <c r="G31" s="8">
        <v>48</v>
      </c>
      <c r="H31" s="7">
        <f t="shared" si="1"/>
        <v>4.1666666666666664E-2</v>
      </c>
    </row>
    <row r="32" spans="1:8" ht="24.95" customHeight="1">
      <c r="A32" s="3">
        <v>29</v>
      </c>
      <c r="B32" s="4" t="s">
        <v>71</v>
      </c>
      <c r="C32" s="5">
        <f t="shared" si="0"/>
        <v>2</v>
      </c>
      <c r="D32" s="5">
        <v>0</v>
      </c>
      <c r="E32" s="5">
        <v>2</v>
      </c>
      <c r="F32" s="5">
        <v>0</v>
      </c>
      <c r="G32" s="8">
        <v>37</v>
      </c>
      <c r="H32" s="7">
        <f t="shared" si="1"/>
        <v>5.4054054054054057E-2</v>
      </c>
    </row>
    <row r="33" spans="1:8" ht="24.95" customHeight="1">
      <c r="A33" s="3">
        <v>30</v>
      </c>
      <c r="B33" s="4" t="s">
        <v>79</v>
      </c>
      <c r="C33" s="5">
        <f t="shared" si="0"/>
        <v>2</v>
      </c>
      <c r="D33" s="5">
        <v>2</v>
      </c>
      <c r="E33" s="5">
        <v>0</v>
      </c>
      <c r="F33" s="5">
        <v>0</v>
      </c>
      <c r="G33" s="8">
        <v>33</v>
      </c>
      <c r="H33" s="7">
        <f t="shared" si="1"/>
        <v>6.0606060606060608E-2</v>
      </c>
    </row>
    <row r="34" spans="1:8" ht="24.95" customHeight="1">
      <c r="A34" s="3">
        <v>31</v>
      </c>
      <c r="B34" s="4" t="s">
        <v>15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41</v>
      </c>
      <c r="H34" s="7">
        <f t="shared" si="1"/>
        <v>2.4390243902439025E-2</v>
      </c>
    </row>
    <row r="35" spans="1:8" ht="24.95" customHeight="1">
      <c r="A35" s="3">
        <v>32</v>
      </c>
      <c r="B35" s="4" t="s">
        <v>17</v>
      </c>
      <c r="C35" s="5">
        <f t="shared" si="0"/>
        <v>1</v>
      </c>
      <c r="D35" s="5">
        <v>1</v>
      </c>
      <c r="E35" s="5">
        <v>0</v>
      </c>
      <c r="F35" s="5">
        <v>0</v>
      </c>
      <c r="G35" s="6">
        <v>96</v>
      </c>
      <c r="H35" s="7">
        <f t="shared" si="1"/>
        <v>1.0416666666666666E-2</v>
      </c>
    </row>
    <row r="36" spans="1:8" ht="24.95" customHeight="1">
      <c r="A36" s="3">
        <v>33</v>
      </c>
      <c r="B36" s="4" t="s">
        <v>23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8">
        <v>65</v>
      </c>
      <c r="H36" s="7">
        <f t="shared" ref="H36:H67" si="3">C36/G36</f>
        <v>1.5384615384615385E-2</v>
      </c>
    </row>
    <row r="37" spans="1:8" ht="24.95" customHeight="1">
      <c r="A37" s="3">
        <v>34</v>
      </c>
      <c r="B37" s="4" t="s">
        <v>32</v>
      </c>
      <c r="C37" s="5">
        <f t="shared" si="2"/>
        <v>1</v>
      </c>
      <c r="D37" s="5">
        <v>0</v>
      </c>
      <c r="E37" s="5">
        <v>1</v>
      </c>
      <c r="F37" s="5">
        <v>0</v>
      </c>
      <c r="G37" s="6">
        <v>50</v>
      </c>
      <c r="H37" s="7">
        <f t="shared" si="3"/>
        <v>0.02</v>
      </c>
    </row>
    <row r="38" spans="1:8" ht="24.95" customHeight="1">
      <c r="A38" s="3">
        <v>35</v>
      </c>
      <c r="B38" s="4" t="s">
        <v>33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20</v>
      </c>
      <c r="H38" s="7">
        <f t="shared" si="3"/>
        <v>0.05</v>
      </c>
    </row>
    <row r="39" spans="1:8" ht="24.95" customHeight="1">
      <c r="A39" s="3">
        <v>36</v>
      </c>
      <c r="B39" s="4" t="s">
        <v>41</v>
      </c>
      <c r="C39" s="5">
        <f t="shared" si="2"/>
        <v>1</v>
      </c>
      <c r="D39" s="5">
        <v>0</v>
      </c>
      <c r="E39" s="5">
        <v>1</v>
      </c>
      <c r="F39" s="5">
        <v>0</v>
      </c>
      <c r="G39" s="8">
        <v>108</v>
      </c>
      <c r="H39" s="7">
        <f t="shared" si="3"/>
        <v>9.2592592592592587E-3</v>
      </c>
    </row>
    <row r="40" spans="1:8" ht="24.95" customHeight="1">
      <c r="A40" s="3">
        <v>37</v>
      </c>
      <c r="B40" s="4" t="s">
        <v>48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86</v>
      </c>
      <c r="H40" s="7">
        <f t="shared" si="3"/>
        <v>1.1627906976744186E-2</v>
      </c>
    </row>
    <row r="41" spans="1:8" ht="24.95" customHeight="1">
      <c r="A41" s="3">
        <v>38</v>
      </c>
      <c r="B41" s="4" t="s">
        <v>50</v>
      </c>
      <c r="C41" s="5">
        <f t="shared" si="2"/>
        <v>1</v>
      </c>
      <c r="D41" s="5">
        <v>1</v>
      </c>
      <c r="E41" s="5">
        <v>0</v>
      </c>
      <c r="F41" s="5">
        <v>0</v>
      </c>
      <c r="G41" s="8">
        <v>196</v>
      </c>
      <c r="H41" s="7">
        <f t="shared" si="3"/>
        <v>5.1020408163265302E-3</v>
      </c>
    </row>
    <row r="42" spans="1:8" ht="24.95" customHeight="1">
      <c r="A42" s="3">
        <v>39</v>
      </c>
      <c r="B42" s="4" t="s">
        <v>52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39</v>
      </c>
      <c r="H42" s="7">
        <f t="shared" si="3"/>
        <v>2.564102564102564E-2</v>
      </c>
    </row>
    <row r="43" spans="1:8" ht="24.95" customHeight="1">
      <c r="A43" s="3">
        <v>40</v>
      </c>
      <c r="B43" s="4" t="s">
        <v>54</v>
      </c>
      <c r="C43" s="5">
        <f t="shared" si="2"/>
        <v>1</v>
      </c>
      <c r="D43" s="5">
        <v>1</v>
      </c>
      <c r="E43" s="5">
        <v>0</v>
      </c>
      <c r="F43" s="5">
        <v>0</v>
      </c>
      <c r="G43" s="8">
        <v>45</v>
      </c>
      <c r="H43" s="7">
        <f t="shared" si="3"/>
        <v>2.2222222222222223E-2</v>
      </c>
    </row>
    <row r="44" spans="1:8" ht="24.95" customHeight="1">
      <c r="A44" s="3">
        <v>41</v>
      </c>
      <c r="B44" s="4" t="s">
        <v>56</v>
      </c>
      <c r="C44" s="5">
        <f t="shared" si="2"/>
        <v>1</v>
      </c>
      <c r="D44" s="5">
        <v>1</v>
      </c>
      <c r="E44" s="5">
        <v>0</v>
      </c>
      <c r="F44" s="5">
        <v>0</v>
      </c>
      <c r="G44" s="6">
        <v>18</v>
      </c>
      <c r="H44" s="7">
        <f t="shared" si="3"/>
        <v>5.5555555555555552E-2</v>
      </c>
    </row>
    <row r="45" spans="1:8" ht="24.95" customHeight="1">
      <c r="A45" s="3">
        <v>42</v>
      </c>
      <c r="B45" s="4" t="s">
        <v>57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130</v>
      </c>
      <c r="H45" s="7">
        <f t="shared" si="3"/>
        <v>7.6923076923076927E-3</v>
      </c>
    </row>
    <row r="46" spans="1:8" ht="24.95" customHeight="1">
      <c r="A46" s="3">
        <v>43</v>
      </c>
      <c r="B46" s="4" t="s">
        <v>76</v>
      </c>
      <c r="C46" s="5">
        <f t="shared" si="2"/>
        <v>1</v>
      </c>
      <c r="D46" s="5">
        <v>1</v>
      </c>
      <c r="E46" s="5">
        <v>0</v>
      </c>
      <c r="F46" s="5">
        <v>0</v>
      </c>
      <c r="G46" s="8">
        <v>54</v>
      </c>
      <c r="H46" s="7">
        <f t="shared" si="3"/>
        <v>1.8518518518518517E-2</v>
      </c>
    </row>
    <row r="47" spans="1:8" ht="24.95" customHeight="1">
      <c r="A47" s="3">
        <v>44</v>
      </c>
      <c r="B47" s="4" t="s">
        <v>16</v>
      </c>
      <c r="C47" s="5">
        <f t="shared" si="2"/>
        <v>0</v>
      </c>
      <c r="D47" s="5">
        <v>0</v>
      </c>
      <c r="E47" s="5">
        <v>0</v>
      </c>
      <c r="F47" s="5">
        <v>0</v>
      </c>
      <c r="G47" s="8">
        <v>58</v>
      </c>
      <c r="H47" s="7">
        <f t="shared" si="3"/>
        <v>0</v>
      </c>
    </row>
    <row r="48" spans="1:8" ht="24.95" customHeight="1">
      <c r="A48" s="3">
        <v>45</v>
      </c>
      <c r="B48" s="4" t="s">
        <v>18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31</v>
      </c>
      <c r="H48" s="7">
        <f t="shared" si="3"/>
        <v>0</v>
      </c>
    </row>
    <row r="49" spans="1:8" ht="24.95" customHeight="1">
      <c r="A49" s="3">
        <v>46</v>
      </c>
      <c r="B49" s="4" t="s">
        <v>19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48</v>
      </c>
      <c r="H49" s="7">
        <f t="shared" si="3"/>
        <v>0</v>
      </c>
    </row>
    <row r="50" spans="1:8" ht="24.95" customHeight="1">
      <c r="A50" s="3">
        <v>47</v>
      </c>
      <c r="B50" s="4" t="s">
        <v>20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41</v>
      </c>
      <c r="H50" s="7">
        <f t="shared" si="3"/>
        <v>0</v>
      </c>
    </row>
    <row r="51" spans="1:8" ht="24.95" customHeight="1">
      <c r="A51" s="3">
        <v>48</v>
      </c>
      <c r="B51" s="4" t="s">
        <v>21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20</v>
      </c>
      <c r="H51" s="7">
        <f t="shared" si="3"/>
        <v>0</v>
      </c>
    </row>
    <row r="52" spans="1:8" ht="24.95" customHeight="1">
      <c r="A52" s="3">
        <v>49</v>
      </c>
      <c r="B52" s="4" t="s">
        <v>22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64</v>
      </c>
      <c r="H52" s="7">
        <f t="shared" si="3"/>
        <v>0</v>
      </c>
    </row>
    <row r="53" spans="1:8" ht="24.95" customHeight="1">
      <c r="A53" s="3">
        <v>50</v>
      </c>
      <c r="B53" s="4" t="s">
        <v>25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132</v>
      </c>
      <c r="H53" s="7">
        <f t="shared" si="3"/>
        <v>0</v>
      </c>
    </row>
    <row r="54" spans="1:8" ht="24.95" customHeight="1">
      <c r="A54" s="3">
        <v>51</v>
      </c>
      <c r="B54" s="4" t="s">
        <v>26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40</v>
      </c>
      <c r="H54" s="7">
        <f t="shared" si="3"/>
        <v>0</v>
      </c>
    </row>
    <row r="55" spans="1:8" ht="24.95" customHeight="1">
      <c r="A55" s="3">
        <v>52</v>
      </c>
      <c r="B55" s="4" t="s">
        <v>27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169</v>
      </c>
      <c r="H55" s="7">
        <f t="shared" si="3"/>
        <v>0</v>
      </c>
    </row>
    <row r="56" spans="1:8" ht="24.95" customHeight="1">
      <c r="A56" s="3">
        <v>53</v>
      </c>
      <c r="B56" s="4" t="s">
        <v>29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22</v>
      </c>
      <c r="H56" s="7">
        <f t="shared" si="3"/>
        <v>0</v>
      </c>
    </row>
    <row r="57" spans="1:8" ht="24.95" customHeight="1">
      <c r="A57" s="3">
        <v>54</v>
      </c>
      <c r="B57" s="4" t="s">
        <v>37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39</v>
      </c>
      <c r="H57" s="7">
        <f t="shared" si="3"/>
        <v>0</v>
      </c>
    </row>
    <row r="58" spans="1:8" ht="24.95" customHeight="1">
      <c r="A58" s="3">
        <v>55</v>
      </c>
      <c r="B58" s="9" t="s">
        <v>40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120</v>
      </c>
      <c r="H58" s="7">
        <f t="shared" si="3"/>
        <v>0</v>
      </c>
    </row>
    <row r="59" spans="1:8" ht="24.95" customHeight="1">
      <c r="A59" s="3">
        <v>56</v>
      </c>
      <c r="B59" s="4" t="s">
        <v>53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259</v>
      </c>
      <c r="H59" s="7">
        <f t="shared" si="3"/>
        <v>0</v>
      </c>
    </row>
    <row r="60" spans="1:8" ht="24.95" customHeight="1">
      <c r="A60" s="3">
        <v>57</v>
      </c>
      <c r="B60" s="4" t="s">
        <v>59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27</v>
      </c>
      <c r="H60" s="7">
        <f t="shared" si="3"/>
        <v>0</v>
      </c>
    </row>
    <row r="61" spans="1:8" ht="24.95" customHeight="1">
      <c r="A61" s="3">
        <v>58</v>
      </c>
      <c r="B61" s="4" t="s">
        <v>60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44</v>
      </c>
      <c r="H61" s="7">
        <f t="shared" si="3"/>
        <v>0</v>
      </c>
    </row>
    <row r="62" spans="1:8" ht="24.95" customHeight="1">
      <c r="A62" s="3">
        <v>59</v>
      </c>
      <c r="B62" s="4" t="s">
        <v>61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47</v>
      </c>
      <c r="H62" s="7">
        <f t="shared" si="3"/>
        <v>0</v>
      </c>
    </row>
    <row r="63" spans="1:8" ht="24.95" customHeight="1">
      <c r="A63" s="3">
        <v>60</v>
      </c>
      <c r="B63" s="18" t="s">
        <v>62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167</v>
      </c>
      <c r="H63" s="7">
        <f t="shared" si="3"/>
        <v>0</v>
      </c>
    </row>
    <row r="64" spans="1:8" ht="24.95" customHeight="1">
      <c r="A64" s="3">
        <v>61</v>
      </c>
      <c r="B64" s="4" t="s">
        <v>63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30</v>
      </c>
      <c r="H64" s="7">
        <f t="shared" si="3"/>
        <v>0</v>
      </c>
    </row>
    <row r="65" spans="1:8" ht="24.95" customHeight="1">
      <c r="A65" s="3">
        <v>62</v>
      </c>
      <c r="B65" s="4" t="s">
        <v>65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34</v>
      </c>
      <c r="H65" s="7">
        <f t="shared" si="3"/>
        <v>0</v>
      </c>
    </row>
    <row r="66" spans="1:8" ht="24.95" customHeight="1">
      <c r="A66" s="3">
        <v>63</v>
      </c>
      <c r="B66" s="4" t="s">
        <v>67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59</v>
      </c>
      <c r="H66" s="7">
        <f t="shared" si="3"/>
        <v>0</v>
      </c>
    </row>
    <row r="67" spans="1:8" ht="24.95" customHeight="1">
      <c r="A67" s="3">
        <v>64</v>
      </c>
      <c r="B67" s="4" t="s">
        <v>69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92</v>
      </c>
      <c r="H67" s="7">
        <f t="shared" si="3"/>
        <v>0</v>
      </c>
    </row>
    <row r="68" spans="1:8" ht="24.95" customHeight="1">
      <c r="A68" s="3">
        <v>65</v>
      </c>
      <c r="B68" s="10" t="s">
        <v>70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20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72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32</v>
      </c>
      <c r="H69" s="7">
        <f t="shared" si="5"/>
        <v>0</v>
      </c>
    </row>
    <row r="70" spans="1:8" ht="24.95" customHeight="1">
      <c r="A70" s="3">
        <v>67</v>
      </c>
      <c r="B70" s="4" t="s">
        <v>77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56</v>
      </c>
      <c r="H70" s="7">
        <f t="shared" si="5"/>
        <v>0</v>
      </c>
    </row>
    <row r="71" spans="1:8" ht="24.95" customHeight="1">
      <c r="A71" s="3">
        <v>68</v>
      </c>
      <c r="B71" s="4" t="s">
        <v>78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32</v>
      </c>
      <c r="H71" s="7">
        <f t="shared" si="5"/>
        <v>0</v>
      </c>
    </row>
    <row r="72" spans="1:8" ht="24.75" customHeight="1">
      <c r="A72" s="21" t="s">
        <v>9</v>
      </c>
      <c r="B72" s="21"/>
      <c r="C72" s="5">
        <f t="shared" ref="C72" si="6">SUM(D72:F72)</f>
        <v>140</v>
      </c>
      <c r="D72" s="11">
        <f>SUM(D4:D71)</f>
        <v>92</v>
      </c>
      <c r="E72" s="11">
        <f>SUM(E4:E71)</f>
        <v>47</v>
      </c>
      <c r="F72" s="11">
        <f>SUM(F4:F71)</f>
        <v>1</v>
      </c>
      <c r="G72" s="12">
        <f>SUM(G4:G71)</f>
        <v>7231</v>
      </c>
      <c r="H72" s="7"/>
    </row>
    <row r="73" spans="1:8" ht="21" customHeight="1">
      <c r="A73" s="22" t="s">
        <v>10</v>
      </c>
      <c r="B73" s="22"/>
      <c r="C73" s="22"/>
      <c r="D73" s="22"/>
      <c r="E73" s="22"/>
      <c r="F73" s="22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64" workbookViewId="0">
      <selection activeCell="D11" sqref="D11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3" t="s">
        <v>80</v>
      </c>
      <c r="B1" s="23"/>
      <c r="C1" s="23"/>
      <c r="D1" s="23"/>
      <c r="E1" s="23"/>
      <c r="F1" s="23"/>
      <c r="G1" s="23"/>
      <c r="H1" s="23"/>
    </row>
    <row r="2" spans="1:8" ht="29.1" customHeight="1">
      <c r="A2" s="24" t="s">
        <v>0</v>
      </c>
      <c r="B2" s="24" t="s">
        <v>1</v>
      </c>
      <c r="C2" s="25" t="s">
        <v>2</v>
      </c>
      <c r="D2" s="26"/>
      <c r="E2" s="26"/>
      <c r="F2" s="27"/>
      <c r="G2" s="28" t="s">
        <v>3</v>
      </c>
      <c r="H2" s="29" t="s">
        <v>4</v>
      </c>
    </row>
    <row r="3" spans="1:8" ht="29.1" customHeight="1">
      <c r="A3" s="24"/>
      <c r="B3" s="24"/>
      <c r="C3" s="2" t="s">
        <v>5</v>
      </c>
      <c r="D3" s="2" t="s">
        <v>6</v>
      </c>
      <c r="E3" s="2" t="s">
        <v>7</v>
      </c>
      <c r="F3" s="2" t="s">
        <v>8</v>
      </c>
      <c r="G3" s="28"/>
      <c r="H3" s="29"/>
    </row>
    <row r="4" spans="1:8" ht="24.95" customHeight="1">
      <c r="A4" s="3">
        <v>1</v>
      </c>
      <c r="B4" s="4" t="s">
        <v>107</v>
      </c>
      <c r="C4" s="5">
        <f t="shared" ref="C4:C35" si="0">SUM(D4:F4)</f>
        <v>6</v>
      </c>
      <c r="D4" s="5">
        <v>4</v>
      </c>
      <c r="E4" s="5">
        <v>2</v>
      </c>
      <c r="F4" s="5">
        <v>0</v>
      </c>
      <c r="G4" s="8">
        <v>131</v>
      </c>
      <c r="H4" s="7">
        <f t="shared" ref="H4:H35" si="1">C4/G4</f>
        <v>4.5801526717557252E-2</v>
      </c>
    </row>
    <row r="5" spans="1:8" ht="24.95" customHeight="1">
      <c r="A5" s="3">
        <v>2</v>
      </c>
      <c r="B5" s="4" t="s">
        <v>83</v>
      </c>
      <c r="C5" s="5">
        <f t="shared" si="0"/>
        <v>5</v>
      </c>
      <c r="D5" s="5">
        <v>2</v>
      </c>
      <c r="E5" s="5">
        <v>3</v>
      </c>
      <c r="F5" s="5">
        <v>0</v>
      </c>
      <c r="G5" s="8">
        <v>161</v>
      </c>
      <c r="H5" s="7">
        <f t="shared" si="1"/>
        <v>3.1055900621118012E-2</v>
      </c>
    </row>
    <row r="6" spans="1:8" ht="24.95" customHeight="1">
      <c r="A6" s="3">
        <v>3</v>
      </c>
      <c r="B6" s="4" t="s">
        <v>100</v>
      </c>
      <c r="C6" s="5">
        <f t="shared" si="0"/>
        <v>5</v>
      </c>
      <c r="D6" s="5">
        <v>1</v>
      </c>
      <c r="E6" s="5">
        <v>4</v>
      </c>
      <c r="F6" s="5">
        <v>0</v>
      </c>
      <c r="G6" s="8">
        <v>598</v>
      </c>
      <c r="H6" s="7">
        <f t="shared" si="1"/>
        <v>8.3612040133779261E-3</v>
      </c>
    </row>
    <row r="7" spans="1:8" ht="24.95" customHeight="1">
      <c r="A7" s="3">
        <v>4</v>
      </c>
      <c r="B7" s="4" t="s">
        <v>114</v>
      </c>
      <c r="C7" s="5">
        <f t="shared" si="0"/>
        <v>4</v>
      </c>
      <c r="D7" s="5">
        <v>4</v>
      </c>
      <c r="E7" s="5">
        <v>0</v>
      </c>
      <c r="F7" s="5">
        <v>0</v>
      </c>
      <c r="G7" s="8">
        <v>46</v>
      </c>
      <c r="H7" s="7">
        <f t="shared" si="1"/>
        <v>8.6956521739130432E-2</v>
      </c>
    </row>
    <row r="8" spans="1:8" ht="24.95" customHeight="1">
      <c r="A8" s="3">
        <v>5</v>
      </c>
      <c r="B8" s="4" t="s">
        <v>135</v>
      </c>
      <c r="C8" s="5">
        <f t="shared" si="0"/>
        <v>4</v>
      </c>
      <c r="D8" s="5">
        <v>1</v>
      </c>
      <c r="E8" s="5">
        <v>3</v>
      </c>
      <c r="F8" s="5">
        <v>0</v>
      </c>
      <c r="G8" s="6">
        <v>167</v>
      </c>
      <c r="H8" s="7">
        <f t="shared" si="1"/>
        <v>2.3952095808383235E-2</v>
      </c>
    </row>
    <row r="9" spans="1:8" ht="24.95" customHeight="1">
      <c r="A9" s="3">
        <v>6</v>
      </c>
      <c r="B9" s="4" t="s">
        <v>93</v>
      </c>
      <c r="C9" s="5">
        <f t="shared" si="0"/>
        <v>3</v>
      </c>
      <c r="D9" s="5">
        <v>2</v>
      </c>
      <c r="E9" s="5">
        <v>1</v>
      </c>
      <c r="F9" s="5">
        <v>0</v>
      </c>
      <c r="G9" s="8">
        <v>155</v>
      </c>
      <c r="H9" s="7">
        <f t="shared" si="1"/>
        <v>1.935483870967742E-2</v>
      </c>
    </row>
    <row r="10" spans="1:8" ht="24.95" customHeight="1">
      <c r="A10" s="3">
        <v>7</v>
      </c>
      <c r="B10" s="4" t="s">
        <v>105</v>
      </c>
      <c r="C10" s="5">
        <f t="shared" si="0"/>
        <v>3</v>
      </c>
      <c r="D10" s="5">
        <v>2</v>
      </c>
      <c r="E10" s="5">
        <v>1</v>
      </c>
      <c r="F10" s="5">
        <v>0</v>
      </c>
      <c r="G10" s="8">
        <v>218</v>
      </c>
      <c r="H10" s="7">
        <f t="shared" si="1"/>
        <v>1.3761467889908258E-2</v>
      </c>
    </row>
    <row r="11" spans="1:8" ht="24.95" customHeight="1">
      <c r="A11" s="3">
        <v>8</v>
      </c>
      <c r="B11" s="4" t="s">
        <v>113</v>
      </c>
      <c r="C11" s="5">
        <f t="shared" si="0"/>
        <v>3</v>
      </c>
      <c r="D11" s="5">
        <v>3</v>
      </c>
      <c r="E11" s="5">
        <v>0</v>
      </c>
      <c r="F11" s="5">
        <v>0</v>
      </c>
      <c r="G11" s="8">
        <v>102</v>
      </c>
      <c r="H11" s="7">
        <f t="shared" si="1"/>
        <v>2.9411764705882353E-2</v>
      </c>
    </row>
    <row r="12" spans="1:8" ht="24.95" customHeight="1">
      <c r="A12" s="3">
        <v>9</v>
      </c>
      <c r="B12" s="4" t="s">
        <v>144</v>
      </c>
      <c r="C12" s="5">
        <f t="shared" si="0"/>
        <v>3</v>
      </c>
      <c r="D12" s="5">
        <v>2</v>
      </c>
      <c r="E12" s="5">
        <v>1</v>
      </c>
      <c r="F12" s="5">
        <v>0</v>
      </c>
      <c r="G12" s="8">
        <v>108</v>
      </c>
      <c r="H12" s="7">
        <f t="shared" si="1"/>
        <v>2.7777777777777776E-2</v>
      </c>
    </row>
    <row r="13" spans="1:8" ht="24.95" customHeight="1">
      <c r="A13" s="3">
        <v>10</v>
      </c>
      <c r="B13" s="4" t="s">
        <v>86</v>
      </c>
      <c r="C13" s="5">
        <f t="shared" si="0"/>
        <v>2</v>
      </c>
      <c r="D13" s="5">
        <v>2</v>
      </c>
      <c r="E13" s="5">
        <v>0</v>
      </c>
      <c r="F13" s="5">
        <v>0</v>
      </c>
      <c r="G13" s="6">
        <v>96</v>
      </c>
      <c r="H13" s="7">
        <f t="shared" si="1"/>
        <v>2.0833333333333332E-2</v>
      </c>
    </row>
    <row r="14" spans="1:8" ht="24.95" customHeight="1">
      <c r="A14" s="3">
        <v>11</v>
      </c>
      <c r="B14" s="4" t="s">
        <v>92</v>
      </c>
      <c r="C14" s="5">
        <f t="shared" si="0"/>
        <v>2</v>
      </c>
      <c r="D14" s="5">
        <v>0</v>
      </c>
      <c r="E14" s="5">
        <v>2</v>
      </c>
      <c r="F14" s="5">
        <v>0</v>
      </c>
      <c r="G14" s="8">
        <v>65</v>
      </c>
      <c r="H14" s="7">
        <f t="shared" si="1"/>
        <v>3.0769230769230771E-2</v>
      </c>
    </row>
    <row r="15" spans="1:8" ht="24.95" customHeight="1">
      <c r="A15" s="3">
        <v>12</v>
      </c>
      <c r="B15" s="4" t="s">
        <v>97</v>
      </c>
      <c r="C15" s="5">
        <f t="shared" si="0"/>
        <v>2</v>
      </c>
      <c r="D15" s="5">
        <v>2</v>
      </c>
      <c r="E15" s="5">
        <v>0</v>
      </c>
      <c r="F15" s="5">
        <v>0</v>
      </c>
      <c r="G15" s="8">
        <v>143</v>
      </c>
      <c r="H15" s="7">
        <f t="shared" si="1"/>
        <v>1.3986013986013986E-2</v>
      </c>
    </row>
    <row r="16" spans="1:8" ht="24.95" customHeight="1">
      <c r="A16" s="3">
        <v>13</v>
      </c>
      <c r="B16" s="4" t="s">
        <v>99</v>
      </c>
      <c r="C16" s="5">
        <f t="shared" si="0"/>
        <v>2</v>
      </c>
      <c r="D16" s="5">
        <v>1</v>
      </c>
      <c r="E16" s="5">
        <v>1</v>
      </c>
      <c r="F16" s="5">
        <v>0</v>
      </c>
      <c r="G16" s="8">
        <v>176</v>
      </c>
      <c r="H16" s="7">
        <f t="shared" si="1"/>
        <v>1.1363636363636364E-2</v>
      </c>
    </row>
    <row r="17" spans="1:8" ht="24.95" customHeight="1">
      <c r="A17" s="3">
        <v>14</v>
      </c>
      <c r="B17" s="4" t="s">
        <v>115</v>
      </c>
      <c r="C17" s="5">
        <f t="shared" si="0"/>
        <v>2</v>
      </c>
      <c r="D17" s="5">
        <v>1</v>
      </c>
      <c r="E17" s="5">
        <v>1</v>
      </c>
      <c r="F17" s="5">
        <v>0</v>
      </c>
      <c r="G17" s="8">
        <v>637</v>
      </c>
      <c r="H17" s="7">
        <f t="shared" si="1"/>
        <v>3.1397174254317113E-3</v>
      </c>
    </row>
    <row r="18" spans="1:8" ht="24.95" customHeight="1">
      <c r="A18" s="3">
        <v>15</v>
      </c>
      <c r="B18" s="4" t="s">
        <v>118</v>
      </c>
      <c r="C18" s="5">
        <f t="shared" si="0"/>
        <v>2</v>
      </c>
      <c r="D18" s="5">
        <v>2</v>
      </c>
      <c r="E18" s="5">
        <v>0</v>
      </c>
      <c r="F18" s="5">
        <v>0</v>
      </c>
      <c r="G18" s="8">
        <v>135</v>
      </c>
      <c r="H18" s="7">
        <f t="shared" si="1"/>
        <v>1.4814814814814815E-2</v>
      </c>
    </row>
    <row r="19" spans="1:8" ht="24.95" customHeight="1">
      <c r="A19" s="3">
        <v>16</v>
      </c>
      <c r="B19" s="4" t="s">
        <v>119</v>
      </c>
      <c r="C19" s="5">
        <f t="shared" si="0"/>
        <v>2</v>
      </c>
      <c r="D19" s="5">
        <v>2</v>
      </c>
      <c r="E19" s="5">
        <v>0</v>
      </c>
      <c r="F19" s="5">
        <v>0</v>
      </c>
      <c r="G19" s="8">
        <v>180</v>
      </c>
      <c r="H19" s="7">
        <f t="shared" si="1"/>
        <v>1.1111111111111112E-2</v>
      </c>
    </row>
    <row r="20" spans="1:8" ht="24.95" customHeight="1">
      <c r="A20" s="3">
        <v>17</v>
      </c>
      <c r="B20" s="4" t="s">
        <v>127</v>
      </c>
      <c r="C20" s="5">
        <f t="shared" si="0"/>
        <v>2</v>
      </c>
      <c r="D20" s="5">
        <v>1</v>
      </c>
      <c r="E20" s="5">
        <v>1</v>
      </c>
      <c r="F20" s="5">
        <v>0</v>
      </c>
      <c r="G20" s="6">
        <v>166</v>
      </c>
      <c r="H20" s="7">
        <f t="shared" si="1"/>
        <v>1.2048192771084338E-2</v>
      </c>
    </row>
    <row r="21" spans="1:8" ht="24.95" customHeight="1">
      <c r="A21" s="3">
        <v>18</v>
      </c>
      <c r="B21" s="4" t="s">
        <v>81</v>
      </c>
      <c r="C21" s="5">
        <f t="shared" si="0"/>
        <v>1</v>
      </c>
      <c r="D21" s="5">
        <v>0</v>
      </c>
      <c r="E21" s="5">
        <v>1</v>
      </c>
      <c r="F21" s="5">
        <v>0</v>
      </c>
      <c r="G21" s="8">
        <v>116</v>
      </c>
      <c r="H21" s="7">
        <f t="shared" si="1"/>
        <v>8.6206896551724137E-3</v>
      </c>
    </row>
    <row r="22" spans="1:8" ht="24.95" customHeight="1">
      <c r="A22" s="3">
        <v>19</v>
      </c>
      <c r="B22" s="4" t="s">
        <v>117</v>
      </c>
      <c r="C22" s="5">
        <f t="shared" si="0"/>
        <v>1</v>
      </c>
      <c r="D22" s="5">
        <v>1</v>
      </c>
      <c r="E22" s="5">
        <v>0</v>
      </c>
      <c r="F22" s="5">
        <v>0</v>
      </c>
      <c r="G22" s="6">
        <v>73</v>
      </c>
      <c r="H22" s="7">
        <f t="shared" si="1"/>
        <v>1.3698630136986301E-2</v>
      </c>
    </row>
    <row r="23" spans="1:8" ht="24.95" customHeight="1">
      <c r="A23" s="3">
        <v>20</v>
      </c>
      <c r="B23" s="4" t="s">
        <v>123</v>
      </c>
      <c r="C23" s="5">
        <f t="shared" si="0"/>
        <v>1</v>
      </c>
      <c r="D23" s="5">
        <v>0</v>
      </c>
      <c r="E23" s="5">
        <v>1</v>
      </c>
      <c r="F23" s="5">
        <v>0</v>
      </c>
      <c r="G23" s="8">
        <v>45</v>
      </c>
      <c r="H23" s="7">
        <f t="shared" si="1"/>
        <v>2.2222222222222223E-2</v>
      </c>
    </row>
    <row r="24" spans="1:8" ht="24.95" customHeight="1">
      <c r="A24" s="3">
        <v>21</v>
      </c>
      <c r="B24" s="4" t="s">
        <v>124</v>
      </c>
      <c r="C24" s="5">
        <f t="shared" si="0"/>
        <v>1</v>
      </c>
      <c r="D24" s="5">
        <v>1</v>
      </c>
      <c r="E24" s="5">
        <v>0</v>
      </c>
      <c r="F24" s="5">
        <v>0</v>
      </c>
      <c r="G24" s="6">
        <v>107</v>
      </c>
      <c r="H24" s="7">
        <f t="shared" si="1"/>
        <v>9.3457943925233638E-3</v>
      </c>
    </row>
    <row r="25" spans="1:8" ht="24.95" customHeight="1">
      <c r="A25" s="3">
        <v>22</v>
      </c>
      <c r="B25" s="4" t="s">
        <v>125</v>
      </c>
      <c r="C25" s="5">
        <f t="shared" si="0"/>
        <v>1</v>
      </c>
      <c r="D25" s="5">
        <v>0</v>
      </c>
      <c r="E25" s="5">
        <v>1</v>
      </c>
      <c r="F25" s="5">
        <v>0</v>
      </c>
      <c r="G25" s="6">
        <v>13</v>
      </c>
      <c r="H25" s="7">
        <f t="shared" si="1"/>
        <v>7.6923076923076927E-2</v>
      </c>
    </row>
    <row r="26" spans="1:8" ht="24.95" customHeight="1">
      <c r="A26" s="3">
        <v>23</v>
      </c>
      <c r="B26" s="10" t="s">
        <v>139</v>
      </c>
      <c r="C26" s="5">
        <f t="shared" si="0"/>
        <v>1</v>
      </c>
      <c r="D26" s="5">
        <v>1</v>
      </c>
      <c r="E26" s="5">
        <v>0</v>
      </c>
      <c r="F26" s="5">
        <v>0</v>
      </c>
      <c r="G26" s="8">
        <v>20</v>
      </c>
      <c r="H26" s="7">
        <f t="shared" si="1"/>
        <v>0.05</v>
      </c>
    </row>
    <row r="27" spans="1:8" ht="24.95" customHeight="1">
      <c r="A27" s="3">
        <v>24</v>
      </c>
      <c r="B27" s="4" t="s">
        <v>140</v>
      </c>
      <c r="C27" s="5">
        <f t="shared" si="0"/>
        <v>1</v>
      </c>
      <c r="D27" s="5">
        <v>0</v>
      </c>
      <c r="E27" s="5">
        <v>1</v>
      </c>
      <c r="F27" s="5">
        <v>0</v>
      </c>
      <c r="G27" s="8">
        <v>37</v>
      </c>
      <c r="H27" s="7">
        <f t="shared" si="1"/>
        <v>2.7027027027027029E-2</v>
      </c>
    </row>
    <row r="28" spans="1:8" ht="24.95" customHeight="1">
      <c r="A28" s="3">
        <v>25</v>
      </c>
      <c r="B28" s="4" t="s">
        <v>147</v>
      </c>
      <c r="C28" s="5">
        <f t="shared" si="0"/>
        <v>1</v>
      </c>
      <c r="D28" s="5">
        <v>1</v>
      </c>
      <c r="E28" s="5">
        <v>0</v>
      </c>
      <c r="F28" s="5">
        <v>0</v>
      </c>
      <c r="G28" s="8">
        <v>32</v>
      </c>
      <c r="H28" s="7">
        <f t="shared" si="1"/>
        <v>3.125E-2</v>
      </c>
    </row>
    <row r="29" spans="1:8" ht="24.95" customHeight="1">
      <c r="A29" s="3">
        <v>26</v>
      </c>
      <c r="B29" s="4" t="s">
        <v>82</v>
      </c>
      <c r="C29" s="5">
        <f t="shared" si="0"/>
        <v>0</v>
      </c>
      <c r="D29" s="5">
        <v>0</v>
      </c>
      <c r="E29" s="5">
        <v>0</v>
      </c>
      <c r="F29" s="5">
        <v>0</v>
      </c>
      <c r="G29" s="8">
        <v>43</v>
      </c>
      <c r="H29" s="7">
        <f t="shared" si="1"/>
        <v>0</v>
      </c>
    </row>
    <row r="30" spans="1:8" ht="24.95" customHeight="1">
      <c r="A30" s="3">
        <v>27</v>
      </c>
      <c r="B30" s="4" t="s">
        <v>84</v>
      </c>
      <c r="C30" s="5">
        <f t="shared" si="0"/>
        <v>0</v>
      </c>
      <c r="D30" s="5">
        <v>0</v>
      </c>
      <c r="E30" s="5">
        <v>0</v>
      </c>
      <c r="F30" s="5">
        <v>0</v>
      </c>
      <c r="G30" s="8">
        <v>40</v>
      </c>
      <c r="H30" s="7">
        <f t="shared" si="1"/>
        <v>0</v>
      </c>
    </row>
    <row r="31" spans="1:8" ht="24.95" customHeight="1">
      <c r="A31" s="3">
        <v>28</v>
      </c>
      <c r="B31" s="4" t="s">
        <v>85</v>
      </c>
      <c r="C31" s="5">
        <f t="shared" si="0"/>
        <v>0</v>
      </c>
      <c r="D31" s="5">
        <v>0</v>
      </c>
      <c r="E31" s="5">
        <v>0</v>
      </c>
      <c r="F31" s="5">
        <v>0</v>
      </c>
      <c r="G31" s="8">
        <v>57</v>
      </c>
      <c r="H31" s="7">
        <f t="shared" si="1"/>
        <v>0</v>
      </c>
    </row>
    <row r="32" spans="1:8" ht="24.95" customHeight="1">
      <c r="A32" s="3">
        <v>29</v>
      </c>
      <c r="B32" s="4" t="s">
        <v>87</v>
      </c>
      <c r="C32" s="5">
        <f t="shared" si="0"/>
        <v>0</v>
      </c>
      <c r="D32" s="5">
        <v>0</v>
      </c>
      <c r="E32" s="5">
        <v>0</v>
      </c>
      <c r="F32" s="5">
        <v>0</v>
      </c>
      <c r="G32" s="8">
        <v>28</v>
      </c>
      <c r="H32" s="7">
        <f t="shared" si="1"/>
        <v>0</v>
      </c>
    </row>
    <row r="33" spans="1:8" ht="24.95" customHeight="1">
      <c r="A33" s="3">
        <v>30</v>
      </c>
      <c r="B33" s="4" t="s">
        <v>88</v>
      </c>
      <c r="C33" s="5">
        <f t="shared" si="0"/>
        <v>0</v>
      </c>
      <c r="D33" s="5">
        <v>0</v>
      </c>
      <c r="E33" s="5">
        <v>0</v>
      </c>
      <c r="F33" s="5">
        <v>0</v>
      </c>
      <c r="G33" s="8">
        <v>48</v>
      </c>
      <c r="H33" s="7">
        <f t="shared" si="1"/>
        <v>0</v>
      </c>
    </row>
    <row r="34" spans="1:8" ht="24.95" customHeight="1">
      <c r="A34" s="3">
        <v>31</v>
      </c>
      <c r="B34" s="4" t="s">
        <v>89</v>
      </c>
      <c r="C34" s="5">
        <f t="shared" si="0"/>
        <v>0</v>
      </c>
      <c r="D34" s="5">
        <v>0</v>
      </c>
      <c r="E34" s="5">
        <v>0</v>
      </c>
      <c r="F34" s="5">
        <v>0</v>
      </c>
      <c r="G34" s="6">
        <v>37</v>
      </c>
      <c r="H34" s="7">
        <f t="shared" si="1"/>
        <v>0</v>
      </c>
    </row>
    <row r="35" spans="1:8" ht="24.95" customHeight="1">
      <c r="A35" s="3">
        <v>32</v>
      </c>
      <c r="B35" s="4" t="s">
        <v>90</v>
      </c>
      <c r="C35" s="5">
        <f t="shared" si="0"/>
        <v>0</v>
      </c>
      <c r="D35" s="5">
        <v>0</v>
      </c>
      <c r="E35" s="5">
        <v>0</v>
      </c>
      <c r="F35" s="5">
        <v>0</v>
      </c>
      <c r="G35" s="8">
        <v>20</v>
      </c>
      <c r="H35" s="7">
        <f t="shared" si="1"/>
        <v>0</v>
      </c>
    </row>
    <row r="36" spans="1:8" ht="24.95" customHeight="1">
      <c r="A36" s="3">
        <v>33</v>
      </c>
      <c r="B36" s="4" t="s">
        <v>91</v>
      </c>
      <c r="C36" s="5">
        <f t="shared" ref="C36:C67" si="2">SUM(D36:F36)</f>
        <v>0</v>
      </c>
      <c r="D36" s="5">
        <v>0</v>
      </c>
      <c r="E36" s="5">
        <v>0</v>
      </c>
      <c r="F36" s="5">
        <v>0</v>
      </c>
      <c r="G36" s="8">
        <v>64</v>
      </c>
      <c r="H36" s="7">
        <f t="shared" ref="H36:H67" si="3">C36/G36</f>
        <v>0</v>
      </c>
    </row>
    <row r="37" spans="1:8" ht="24.95" customHeight="1">
      <c r="A37" s="3">
        <v>34</v>
      </c>
      <c r="B37" s="4" t="s">
        <v>94</v>
      </c>
      <c r="C37" s="5">
        <f t="shared" si="2"/>
        <v>0</v>
      </c>
      <c r="D37" s="5">
        <v>0</v>
      </c>
      <c r="E37" s="5">
        <v>0</v>
      </c>
      <c r="F37" s="5">
        <v>0</v>
      </c>
      <c r="G37" s="8">
        <v>134</v>
      </c>
      <c r="H37" s="7">
        <f t="shared" si="3"/>
        <v>0</v>
      </c>
    </row>
    <row r="38" spans="1:8" ht="24.95" customHeight="1">
      <c r="A38" s="3">
        <v>35</v>
      </c>
      <c r="B38" s="4" t="s">
        <v>95</v>
      </c>
      <c r="C38" s="5">
        <f t="shared" si="2"/>
        <v>0</v>
      </c>
      <c r="D38" s="5">
        <v>0</v>
      </c>
      <c r="E38" s="5">
        <v>0</v>
      </c>
      <c r="F38" s="5">
        <v>0</v>
      </c>
      <c r="G38" s="8">
        <v>40</v>
      </c>
      <c r="H38" s="7">
        <f t="shared" si="3"/>
        <v>0</v>
      </c>
    </row>
    <row r="39" spans="1:8" ht="24.95" customHeight="1">
      <c r="A39" s="3">
        <v>36</v>
      </c>
      <c r="B39" s="4" t="s">
        <v>96</v>
      </c>
      <c r="C39" s="5">
        <f t="shared" si="2"/>
        <v>0</v>
      </c>
      <c r="D39" s="5">
        <v>0</v>
      </c>
      <c r="E39" s="5">
        <v>0</v>
      </c>
      <c r="F39" s="5">
        <v>0</v>
      </c>
      <c r="G39" s="8">
        <v>165</v>
      </c>
      <c r="H39" s="7">
        <f t="shared" si="3"/>
        <v>0</v>
      </c>
    </row>
    <row r="40" spans="1:8" ht="24.95" customHeight="1">
      <c r="A40" s="3">
        <v>37</v>
      </c>
      <c r="B40" s="4" t="s">
        <v>98</v>
      </c>
      <c r="C40" s="5">
        <f t="shared" si="2"/>
        <v>0</v>
      </c>
      <c r="D40" s="5">
        <v>0</v>
      </c>
      <c r="E40" s="5">
        <v>0</v>
      </c>
      <c r="F40" s="5">
        <v>0</v>
      </c>
      <c r="G40" s="8">
        <v>22</v>
      </c>
      <c r="H40" s="7">
        <f t="shared" si="3"/>
        <v>0</v>
      </c>
    </row>
    <row r="41" spans="1:8" ht="24.95" customHeight="1">
      <c r="A41" s="3">
        <v>38</v>
      </c>
      <c r="B41" s="4" t="s">
        <v>101</v>
      </c>
      <c r="C41" s="5">
        <f t="shared" si="2"/>
        <v>0</v>
      </c>
      <c r="D41" s="5">
        <v>0</v>
      </c>
      <c r="E41" s="5">
        <v>0</v>
      </c>
      <c r="F41" s="5">
        <v>0</v>
      </c>
      <c r="G41" s="6">
        <v>50</v>
      </c>
      <c r="H41" s="7">
        <f t="shared" si="3"/>
        <v>0</v>
      </c>
    </row>
    <row r="42" spans="1:8" ht="24.95" customHeight="1">
      <c r="A42" s="3">
        <v>39</v>
      </c>
      <c r="B42" s="4" t="s">
        <v>102</v>
      </c>
      <c r="C42" s="5">
        <f t="shared" si="2"/>
        <v>0</v>
      </c>
      <c r="D42" s="5">
        <v>0</v>
      </c>
      <c r="E42" s="5">
        <v>0</v>
      </c>
      <c r="F42" s="5">
        <v>0</v>
      </c>
      <c r="G42" s="8">
        <v>20</v>
      </c>
      <c r="H42" s="7">
        <f t="shared" si="3"/>
        <v>0</v>
      </c>
    </row>
    <row r="43" spans="1:8" ht="24.95" customHeight="1">
      <c r="A43" s="3">
        <v>40</v>
      </c>
      <c r="B43" s="4" t="s">
        <v>103</v>
      </c>
      <c r="C43" s="5">
        <f t="shared" si="2"/>
        <v>0</v>
      </c>
      <c r="D43" s="5">
        <v>0</v>
      </c>
      <c r="E43" s="5">
        <v>0</v>
      </c>
      <c r="F43" s="5">
        <v>0</v>
      </c>
      <c r="G43" s="8">
        <v>77</v>
      </c>
      <c r="H43" s="7">
        <f t="shared" si="3"/>
        <v>0</v>
      </c>
    </row>
    <row r="44" spans="1:8" ht="24.95" customHeight="1">
      <c r="A44" s="3">
        <v>41</v>
      </c>
      <c r="B44" s="4" t="s">
        <v>104</v>
      </c>
      <c r="C44" s="5">
        <f t="shared" si="2"/>
        <v>0</v>
      </c>
      <c r="D44" s="5">
        <v>0</v>
      </c>
      <c r="E44" s="5">
        <v>0</v>
      </c>
      <c r="F44" s="5">
        <v>0</v>
      </c>
      <c r="G44" s="8">
        <v>180</v>
      </c>
      <c r="H44" s="7">
        <f t="shared" si="3"/>
        <v>0</v>
      </c>
    </row>
    <row r="45" spans="1:8" ht="24.95" customHeight="1">
      <c r="A45" s="3">
        <v>42</v>
      </c>
      <c r="B45" s="4" t="s">
        <v>106</v>
      </c>
      <c r="C45" s="5">
        <f t="shared" si="2"/>
        <v>0</v>
      </c>
      <c r="D45" s="5">
        <v>0</v>
      </c>
      <c r="E45" s="5">
        <v>0</v>
      </c>
      <c r="F45" s="5">
        <v>0</v>
      </c>
      <c r="G45" s="8">
        <v>36</v>
      </c>
      <c r="H45" s="7">
        <f t="shared" si="3"/>
        <v>0</v>
      </c>
    </row>
    <row r="46" spans="1:8" ht="24.95" customHeight="1">
      <c r="A46" s="3">
        <v>43</v>
      </c>
      <c r="B46" s="4" t="s">
        <v>108</v>
      </c>
      <c r="C46" s="5">
        <f t="shared" si="2"/>
        <v>0</v>
      </c>
      <c r="D46" s="5">
        <v>0</v>
      </c>
      <c r="E46" s="5">
        <v>0</v>
      </c>
      <c r="F46" s="5">
        <v>0</v>
      </c>
      <c r="G46" s="6">
        <v>30</v>
      </c>
      <c r="H46" s="7">
        <f t="shared" si="3"/>
        <v>0</v>
      </c>
    </row>
    <row r="47" spans="1:8" ht="24.95" customHeight="1">
      <c r="A47" s="3">
        <v>44</v>
      </c>
      <c r="B47" s="9" t="s">
        <v>109</v>
      </c>
      <c r="C47" s="5">
        <f t="shared" si="2"/>
        <v>0</v>
      </c>
      <c r="D47" s="5">
        <v>0</v>
      </c>
      <c r="E47" s="5">
        <v>0</v>
      </c>
      <c r="F47" s="5">
        <v>0</v>
      </c>
      <c r="G47" s="6">
        <v>120</v>
      </c>
      <c r="H47" s="7">
        <f t="shared" si="3"/>
        <v>0</v>
      </c>
    </row>
    <row r="48" spans="1:8" ht="24.95" customHeight="1">
      <c r="A48" s="3">
        <v>45</v>
      </c>
      <c r="B48" s="4" t="s">
        <v>110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108</v>
      </c>
      <c r="H48" s="7">
        <f t="shared" si="3"/>
        <v>0</v>
      </c>
    </row>
    <row r="49" spans="1:8" ht="24.95" customHeight="1">
      <c r="A49" s="3">
        <v>46</v>
      </c>
      <c r="B49" s="4" t="s">
        <v>111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42</v>
      </c>
      <c r="H49" s="7">
        <f t="shared" si="3"/>
        <v>0</v>
      </c>
    </row>
    <row r="50" spans="1:8" ht="24.95" customHeight="1">
      <c r="A50" s="3">
        <v>47</v>
      </c>
      <c r="B50" s="4" t="s">
        <v>112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66</v>
      </c>
      <c r="H50" s="7">
        <f t="shared" si="3"/>
        <v>0</v>
      </c>
    </row>
    <row r="51" spans="1:8" ht="24.95" customHeight="1">
      <c r="A51" s="3">
        <v>48</v>
      </c>
      <c r="B51" s="4" t="s">
        <v>116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66</v>
      </c>
      <c r="H51" s="7">
        <f t="shared" si="3"/>
        <v>0</v>
      </c>
    </row>
    <row r="52" spans="1:8" ht="24.95" customHeight="1">
      <c r="A52" s="3">
        <v>49</v>
      </c>
      <c r="B52" s="4" t="s">
        <v>120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168</v>
      </c>
      <c r="H52" s="7">
        <f t="shared" si="3"/>
        <v>0</v>
      </c>
    </row>
    <row r="53" spans="1:8" ht="24.95" customHeight="1">
      <c r="A53" s="3">
        <v>50</v>
      </c>
      <c r="B53" s="4" t="s">
        <v>121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39</v>
      </c>
      <c r="H53" s="7">
        <f t="shared" si="3"/>
        <v>0</v>
      </c>
    </row>
    <row r="54" spans="1:8" ht="24.95" customHeight="1">
      <c r="A54" s="3">
        <v>51</v>
      </c>
      <c r="B54" s="4" t="s">
        <v>122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259</v>
      </c>
      <c r="H54" s="7">
        <f t="shared" si="3"/>
        <v>0</v>
      </c>
    </row>
    <row r="55" spans="1:8" ht="24.95" customHeight="1">
      <c r="A55" s="3">
        <v>52</v>
      </c>
      <c r="B55" s="4" t="s">
        <v>126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130</v>
      </c>
      <c r="H55" s="7">
        <f t="shared" si="3"/>
        <v>0</v>
      </c>
    </row>
    <row r="56" spans="1:8" ht="24.95" customHeight="1">
      <c r="A56" s="3">
        <v>53</v>
      </c>
      <c r="B56" s="4" t="s">
        <v>128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26</v>
      </c>
      <c r="H56" s="7">
        <f t="shared" si="3"/>
        <v>0</v>
      </c>
    </row>
    <row r="57" spans="1:8" ht="24.95" customHeight="1">
      <c r="A57" s="3">
        <v>54</v>
      </c>
      <c r="B57" s="4" t="s">
        <v>129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44</v>
      </c>
      <c r="H57" s="7">
        <f t="shared" si="3"/>
        <v>0</v>
      </c>
    </row>
    <row r="58" spans="1:8" ht="24.95" customHeight="1">
      <c r="A58" s="3">
        <v>55</v>
      </c>
      <c r="B58" s="4" t="s">
        <v>130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46</v>
      </c>
      <c r="H58" s="7">
        <f t="shared" si="3"/>
        <v>0</v>
      </c>
    </row>
    <row r="59" spans="1:8" ht="24.95" customHeight="1">
      <c r="A59" s="3">
        <v>56</v>
      </c>
      <c r="B59" s="4" t="s">
        <v>131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150</v>
      </c>
      <c r="H59" s="7">
        <f t="shared" si="3"/>
        <v>0</v>
      </c>
    </row>
    <row r="60" spans="1:8" ht="24.95" customHeight="1">
      <c r="A60" s="3">
        <v>57</v>
      </c>
      <c r="B60" s="4" t="s">
        <v>132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29</v>
      </c>
      <c r="H60" s="7">
        <f t="shared" si="3"/>
        <v>0</v>
      </c>
    </row>
    <row r="61" spans="1:8" ht="24.95" customHeight="1">
      <c r="A61" s="3">
        <v>58</v>
      </c>
      <c r="B61" s="4" t="s">
        <v>133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67</v>
      </c>
      <c r="H61" s="7">
        <f t="shared" si="3"/>
        <v>0</v>
      </c>
    </row>
    <row r="62" spans="1:8" ht="24.95" customHeight="1">
      <c r="A62" s="3">
        <v>59</v>
      </c>
      <c r="B62" s="4" t="s">
        <v>134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30</v>
      </c>
      <c r="H62" s="7">
        <f t="shared" si="3"/>
        <v>0</v>
      </c>
    </row>
    <row r="63" spans="1:8" ht="24.95" customHeight="1">
      <c r="A63" s="3">
        <v>60</v>
      </c>
      <c r="B63" s="18" t="s">
        <v>136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55</v>
      </c>
      <c r="H63" s="7">
        <f t="shared" si="3"/>
        <v>0</v>
      </c>
    </row>
    <row r="64" spans="1:8" ht="24.95" customHeight="1">
      <c r="A64" s="3">
        <v>61</v>
      </c>
      <c r="B64" s="4" t="s">
        <v>137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136</v>
      </c>
      <c r="H64" s="7">
        <f t="shared" si="3"/>
        <v>0</v>
      </c>
    </row>
    <row r="65" spans="1:8" ht="24.95" customHeight="1">
      <c r="A65" s="3">
        <v>62</v>
      </c>
      <c r="B65" s="4" t="s">
        <v>138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87</v>
      </c>
      <c r="H65" s="7">
        <f t="shared" si="3"/>
        <v>0</v>
      </c>
    </row>
    <row r="66" spans="1:8" ht="24.95" customHeight="1">
      <c r="A66" s="3">
        <v>63</v>
      </c>
      <c r="B66" s="4" t="s">
        <v>141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24</v>
      </c>
      <c r="H66" s="7">
        <f t="shared" si="3"/>
        <v>0</v>
      </c>
    </row>
    <row r="67" spans="1:8" ht="24.95" customHeight="1">
      <c r="A67" s="3">
        <v>64</v>
      </c>
      <c r="B67" s="4" t="s">
        <v>142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91</v>
      </c>
      <c r="H67" s="7">
        <f t="shared" si="3"/>
        <v>0</v>
      </c>
    </row>
    <row r="68" spans="1:8" ht="24.95" customHeight="1">
      <c r="A68" s="3">
        <v>65</v>
      </c>
      <c r="B68" s="4" t="s">
        <v>143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224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145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57</v>
      </c>
      <c r="H69" s="7">
        <f t="shared" si="5"/>
        <v>0</v>
      </c>
    </row>
    <row r="70" spans="1:8" ht="24.95" customHeight="1">
      <c r="A70" s="3">
        <v>67</v>
      </c>
      <c r="B70" s="4" t="s">
        <v>146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53</v>
      </c>
      <c r="H70" s="7">
        <f t="shared" si="5"/>
        <v>0</v>
      </c>
    </row>
    <row r="71" spans="1:8" ht="24.95" customHeight="1">
      <c r="A71" s="3">
        <v>68</v>
      </c>
      <c r="B71" s="4" t="s">
        <v>148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30</v>
      </c>
      <c r="H71" s="7">
        <f t="shared" si="5"/>
        <v>0</v>
      </c>
    </row>
    <row r="72" spans="1:8" ht="24.75" customHeight="1">
      <c r="A72" s="21" t="s">
        <v>9</v>
      </c>
      <c r="B72" s="21"/>
      <c r="C72" s="5">
        <f t="shared" ref="C72" si="6">SUM(D72:F72)</f>
        <v>60</v>
      </c>
      <c r="D72" s="11">
        <f>SUM(D4:D71)</f>
        <v>36</v>
      </c>
      <c r="E72" s="11">
        <f>SUM(E4:E71)</f>
        <v>24</v>
      </c>
      <c r="F72" s="11">
        <f>SUM(F4:F71)</f>
        <v>0</v>
      </c>
      <c r="G72" s="12">
        <f>SUM(G4:G71)</f>
        <v>6965</v>
      </c>
      <c r="H72" s="7"/>
    </row>
    <row r="73" spans="1:8" ht="21" customHeight="1">
      <c r="A73" s="22" t="s">
        <v>10</v>
      </c>
      <c r="B73" s="22"/>
      <c r="C73" s="22"/>
      <c r="D73" s="22"/>
      <c r="E73" s="22"/>
      <c r="F73" s="22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61" workbookViewId="0">
      <selection activeCell="A61" sqref="A1:XFD1048576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3" t="s">
        <v>228</v>
      </c>
      <c r="B1" s="23"/>
      <c r="C1" s="23"/>
      <c r="D1" s="23"/>
      <c r="E1" s="23"/>
      <c r="F1" s="23"/>
      <c r="G1" s="23"/>
      <c r="H1" s="23"/>
    </row>
    <row r="2" spans="1:8" ht="29.1" customHeight="1">
      <c r="A2" s="24" t="s">
        <v>149</v>
      </c>
      <c r="B2" s="24" t="s">
        <v>150</v>
      </c>
      <c r="C2" s="25" t="s">
        <v>151</v>
      </c>
      <c r="D2" s="26"/>
      <c r="E2" s="26"/>
      <c r="F2" s="27"/>
      <c r="G2" s="28" t="s">
        <v>152</v>
      </c>
      <c r="H2" s="29" t="s">
        <v>153</v>
      </c>
    </row>
    <row r="3" spans="1:8" ht="29.1" customHeight="1">
      <c r="A3" s="24"/>
      <c r="B3" s="24"/>
      <c r="C3" s="19" t="s">
        <v>154</v>
      </c>
      <c r="D3" s="19" t="s">
        <v>155</v>
      </c>
      <c r="E3" s="19" t="s">
        <v>156</v>
      </c>
      <c r="F3" s="19" t="s">
        <v>157</v>
      </c>
      <c r="G3" s="28"/>
      <c r="H3" s="29"/>
    </row>
    <row r="4" spans="1:8" ht="24.95" customHeight="1">
      <c r="A4" s="3">
        <v>1</v>
      </c>
      <c r="B4" s="4" t="s">
        <v>162</v>
      </c>
      <c r="C4" s="5">
        <f t="shared" ref="C4:C35" si="0">SUM(D4:F4)</f>
        <v>10</v>
      </c>
      <c r="D4" s="5">
        <v>7</v>
      </c>
      <c r="E4" s="5">
        <v>2</v>
      </c>
      <c r="F4" s="5">
        <v>1</v>
      </c>
      <c r="G4" s="6">
        <v>163</v>
      </c>
      <c r="H4" s="7">
        <f t="shared" ref="H4:H35" si="1">C4/G4</f>
        <v>6.1349693251533742E-2</v>
      </c>
    </row>
    <row r="5" spans="1:8" ht="24.95" customHeight="1">
      <c r="A5" s="3">
        <v>2</v>
      </c>
      <c r="B5" s="4" t="s">
        <v>191</v>
      </c>
      <c r="C5" s="5">
        <f t="shared" si="0"/>
        <v>10</v>
      </c>
      <c r="D5" s="5">
        <v>3</v>
      </c>
      <c r="E5" s="5">
        <v>7</v>
      </c>
      <c r="F5" s="5">
        <v>0</v>
      </c>
      <c r="G5" s="8">
        <v>598</v>
      </c>
      <c r="H5" s="7">
        <f t="shared" si="1"/>
        <v>1.6722408026755852E-2</v>
      </c>
    </row>
    <row r="6" spans="1:8" ht="24.95" customHeight="1">
      <c r="A6" s="3">
        <v>3</v>
      </c>
      <c r="B6" s="4" t="s">
        <v>174</v>
      </c>
      <c r="C6" s="5">
        <f t="shared" si="0"/>
        <v>8</v>
      </c>
      <c r="D6" s="5">
        <v>4</v>
      </c>
      <c r="E6" s="5">
        <v>4</v>
      </c>
      <c r="F6" s="5">
        <v>0</v>
      </c>
      <c r="G6" s="8">
        <v>218</v>
      </c>
      <c r="H6" s="7">
        <f t="shared" si="1"/>
        <v>3.669724770642202E-2</v>
      </c>
    </row>
    <row r="7" spans="1:8" ht="24.95" customHeight="1">
      <c r="A7" s="3">
        <v>4</v>
      </c>
      <c r="B7" s="4" t="s">
        <v>166</v>
      </c>
      <c r="C7" s="5">
        <f t="shared" si="0"/>
        <v>7</v>
      </c>
      <c r="D7" s="5">
        <v>6</v>
      </c>
      <c r="E7" s="5">
        <v>1</v>
      </c>
      <c r="F7" s="5">
        <v>0</v>
      </c>
      <c r="G7" s="8">
        <v>154</v>
      </c>
      <c r="H7" s="7">
        <f t="shared" si="1"/>
        <v>4.5454545454545456E-2</v>
      </c>
    </row>
    <row r="8" spans="1:8" ht="24.95" customHeight="1">
      <c r="A8" s="3">
        <v>5</v>
      </c>
      <c r="B8" s="4" t="s">
        <v>169</v>
      </c>
      <c r="C8" s="5">
        <f t="shared" si="0"/>
        <v>7</v>
      </c>
      <c r="D8" s="5">
        <v>6</v>
      </c>
      <c r="E8" s="5">
        <v>1</v>
      </c>
      <c r="F8" s="5">
        <v>0</v>
      </c>
      <c r="G8" s="6">
        <v>163</v>
      </c>
      <c r="H8" s="7">
        <f t="shared" si="1"/>
        <v>4.2944785276073622E-2</v>
      </c>
    </row>
    <row r="9" spans="1:8" ht="24.95" customHeight="1">
      <c r="A9" s="3">
        <v>6</v>
      </c>
      <c r="B9" s="4" t="s">
        <v>173</v>
      </c>
      <c r="C9" s="5">
        <f t="shared" si="0"/>
        <v>7</v>
      </c>
      <c r="D9" s="5">
        <v>6</v>
      </c>
      <c r="E9" s="5">
        <v>1</v>
      </c>
      <c r="F9" s="5">
        <v>0</v>
      </c>
      <c r="G9" s="8">
        <v>187</v>
      </c>
      <c r="H9" s="7">
        <f t="shared" si="1"/>
        <v>3.7433155080213901E-2</v>
      </c>
    </row>
    <row r="10" spans="1:8" ht="24.95" customHeight="1">
      <c r="A10" s="3">
        <v>7</v>
      </c>
      <c r="B10" s="4" t="s">
        <v>163</v>
      </c>
      <c r="C10" s="5">
        <f t="shared" si="0"/>
        <v>6</v>
      </c>
      <c r="D10" s="5">
        <v>5</v>
      </c>
      <c r="E10" s="5">
        <v>1</v>
      </c>
      <c r="F10" s="5">
        <v>0</v>
      </c>
      <c r="G10" s="6">
        <v>107</v>
      </c>
      <c r="H10" s="7">
        <f t="shared" si="1"/>
        <v>5.6074766355140186E-2</v>
      </c>
    </row>
    <row r="11" spans="1:8" ht="24.95" customHeight="1">
      <c r="A11" s="3">
        <v>8</v>
      </c>
      <c r="B11" s="4" t="s">
        <v>165</v>
      </c>
      <c r="C11" s="5">
        <f t="shared" si="0"/>
        <v>6</v>
      </c>
      <c r="D11" s="5">
        <v>2</v>
      </c>
      <c r="E11" s="5">
        <v>4</v>
      </c>
      <c r="F11" s="5">
        <v>0</v>
      </c>
      <c r="G11" s="8">
        <v>131</v>
      </c>
      <c r="H11" s="7">
        <f t="shared" si="1"/>
        <v>4.5801526717557252E-2</v>
      </c>
    </row>
    <row r="12" spans="1:8" ht="24.95" customHeight="1">
      <c r="A12" s="3">
        <v>9</v>
      </c>
      <c r="B12" s="4" t="s">
        <v>168</v>
      </c>
      <c r="C12" s="5">
        <f t="shared" si="0"/>
        <v>6</v>
      </c>
      <c r="D12" s="5">
        <v>2</v>
      </c>
      <c r="E12" s="5">
        <v>4</v>
      </c>
      <c r="F12" s="5">
        <v>0</v>
      </c>
      <c r="G12" s="8">
        <v>137</v>
      </c>
      <c r="H12" s="7">
        <f t="shared" si="1"/>
        <v>4.3795620437956206E-2</v>
      </c>
    </row>
    <row r="13" spans="1:8" ht="24.95" customHeight="1">
      <c r="A13" s="3">
        <v>10</v>
      </c>
      <c r="B13" s="4" t="s">
        <v>170</v>
      </c>
      <c r="C13" s="5">
        <f t="shared" si="0"/>
        <v>6</v>
      </c>
      <c r="D13" s="5">
        <v>6</v>
      </c>
      <c r="E13" s="5">
        <v>0</v>
      </c>
      <c r="F13" s="5">
        <v>0</v>
      </c>
      <c r="G13" s="8">
        <v>143</v>
      </c>
      <c r="H13" s="7">
        <f t="shared" si="1"/>
        <v>4.195804195804196E-2</v>
      </c>
    </row>
    <row r="14" spans="1:8" ht="24.95" customHeight="1">
      <c r="A14" s="3">
        <v>11</v>
      </c>
      <c r="B14" s="4" t="s">
        <v>180</v>
      </c>
      <c r="C14" s="5">
        <f t="shared" si="0"/>
        <v>6</v>
      </c>
      <c r="D14" s="5">
        <v>5</v>
      </c>
      <c r="E14" s="5">
        <v>1</v>
      </c>
      <c r="F14" s="5">
        <v>0</v>
      </c>
      <c r="G14" s="8">
        <v>214</v>
      </c>
      <c r="H14" s="7">
        <f t="shared" si="1"/>
        <v>2.8037383177570093E-2</v>
      </c>
    </row>
    <row r="15" spans="1:8" ht="24.95" customHeight="1">
      <c r="A15" s="3">
        <v>12</v>
      </c>
      <c r="B15" s="4" t="s">
        <v>199</v>
      </c>
      <c r="C15" s="5">
        <f t="shared" si="0"/>
        <v>5</v>
      </c>
      <c r="D15" s="5">
        <v>2</v>
      </c>
      <c r="E15" s="5">
        <v>3</v>
      </c>
      <c r="F15" s="5">
        <v>0</v>
      </c>
      <c r="G15" s="8">
        <v>687</v>
      </c>
      <c r="H15" s="7">
        <f t="shared" si="1"/>
        <v>7.2780203784570596E-3</v>
      </c>
    </row>
    <row r="16" spans="1:8" ht="24.95" customHeight="1">
      <c r="A16" s="3">
        <v>13</v>
      </c>
      <c r="B16" s="4" t="s">
        <v>172</v>
      </c>
      <c r="C16" s="5">
        <f t="shared" si="0"/>
        <v>4</v>
      </c>
      <c r="D16" s="5">
        <v>1</v>
      </c>
      <c r="E16" s="5">
        <v>3</v>
      </c>
      <c r="F16" s="5">
        <v>0</v>
      </c>
      <c r="G16" s="8">
        <v>51</v>
      </c>
      <c r="H16" s="7">
        <f t="shared" si="1"/>
        <v>7.8431372549019607E-2</v>
      </c>
    </row>
    <row r="17" spans="1:8" ht="24.95" customHeight="1">
      <c r="A17" s="3">
        <v>14</v>
      </c>
      <c r="B17" s="4" t="s">
        <v>161</v>
      </c>
      <c r="C17" s="5">
        <f t="shared" si="0"/>
        <v>4</v>
      </c>
      <c r="D17" s="5">
        <v>1</v>
      </c>
      <c r="E17" s="5">
        <v>3</v>
      </c>
      <c r="F17" s="5">
        <v>0</v>
      </c>
      <c r="G17" s="8">
        <v>65</v>
      </c>
      <c r="H17" s="7">
        <f t="shared" si="1"/>
        <v>6.1538461538461542E-2</v>
      </c>
    </row>
    <row r="18" spans="1:8" ht="24.95" customHeight="1">
      <c r="A18" s="3">
        <v>15</v>
      </c>
      <c r="B18" s="4" t="s">
        <v>175</v>
      </c>
      <c r="C18" s="5">
        <f t="shared" si="0"/>
        <v>4</v>
      </c>
      <c r="D18" s="5">
        <v>1</v>
      </c>
      <c r="E18" s="5">
        <v>3</v>
      </c>
      <c r="F18" s="5">
        <v>0</v>
      </c>
      <c r="G18" s="8">
        <v>117</v>
      </c>
      <c r="H18" s="7">
        <f t="shared" si="1"/>
        <v>3.4188034188034191E-2</v>
      </c>
    </row>
    <row r="19" spans="1:8" ht="24.95" customHeight="1">
      <c r="A19" s="3">
        <v>16</v>
      </c>
      <c r="B19" s="4" t="s">
        <v>181</v>
      </c>
      <c r="C19" s="5">
        <f t="shared" si="0"/>
        <v>4</v>
      </c>
      <c r="D19" s="5">
        <v>2</v>
      </c>
      <c r="E19" s="5">
        <v>1</v>
      </c>
      <c r="F19" s="5">
        <v>1</v>
      </c>
      <c r="G19" s="6">
        <v>145</v>
      </c>
      <c r="H19" s="7">
        <f t="shared" si="1"/>
        <v>2.7586206896551724E-2</v>
      </c>
    </row>
    <row r="20" spans="1:8" ht="24.95" customHeight="1">
      <c r="A20" s="3">
        <v>17</v>
      </c>
      <c r="B20" s="4" t="s">
        <v>183</v>
      </c>
      <c r="C20" s="5">
        <f t="shared" si="0"/>
        <v>4</v>
      </c>
      <c r="D20" s="5">
        <v>4</v>
      </c>
      <c r="E20" s="5">
        <v>0</v>
      </c>
      <c r="F20" s="5">
        <v>0</v>
      </c>
      <c r="G20" s="8">
        <v>170</v>
      </c>
      <c r="H20" s="7">
        <f t="shared" si="1"/>
        <v>2.3529411764705882E-2</v>
      </c>
    </row>
    <row r="21" spans="1:8" ht="24.95" customHeight="1">
      <c r="A21" s="3">
        <v>18</v>
      </c>
      <c r="B21" s="4" t="s">
        <v>186</v>
      </c>
      <c r="C21" s="5">
        <f t="shared" si="0"/>
        <v>4</v>
      </c>
      <c r="D21" s="5">
        <v>2</v>
      </c>
      <c r="E21" s="5">
        <v>2</v>
      </c>
      <c r="F21" s="5">
        <v>0</v>
      </c>
      <c r="G21" s="8">
        <v>183</v>
      </c>
      <c r="H21" s="7">
        <f t="shared" si="1"/>
        <v>2.185792349726776E-2</v>
      </c>
    </row>
    <row r="22" spans="1:8" ht="24.95" customHeight="1">
      <c r="A22" s="3">
        <v>19</v>
      </c>
      <c r="B22" s="4" t="s">
        <v>160</v>
      </c>
      <c r="C22" s="5">
        <f t="shared" si="0"/>
        <v>3</v>
      </c>
      <c r="D22" s="5">
        <v>3</v>
      </c>
      <c r="E22" s="5">
        <v>0</v>
      </c>
      <c r="F22" s="5">
        <v>0</v>
      </c>
      <c r="G22" s="8">
        <v>44</v>
      </c>
      <c r="H22" s="7">
        <f t="shared" si="1"/>
        <v>6.8181818181818177E-2</v>
      </c>
    </row>
    <row r="23" spans="1:8" ht="24.95" customHeight="1">
      <c r="A23" s="3">
        <v>20</v>
      </c>
      <c r="B23" s="4" t="s">
        <v>164</v>
      </c>
      <c r="C23" s="5">
        <f t="shared" si="0"/>
        <v>3</v>
      </c>
      <c r="D23" s="5">
        <v>2</v>
      </c>
      <c r="E23" s="5">
        <v>0</v>
      </c>
      <c r="F23" s="5">
        <v>1</v>
      </c>
      <c r="G23" s="8">
        <v>64</v>
      </c>
      <c r="H23" s="7">
        <f t="shared" si="1"/>
        <v>4.6875E-2</v>
      </c>
    </row>
    <row r="24" spans="1:8" ht="24.95" customHeight="1">
      <c r="A24" s="3">
        <v>21</v>
      </c>
      <c r="B24" s="4" t="s">
        <v>184</v>
      </c>
      <c r="C24" s="5">
        <f t="shared" si="0"/>
        <v>3</v>
      </c>
      <c r="D24" s="5">
        <v>1</v>
      </c>
      <c r="E24" s="5">
        <v>2</v>
      </c>
      <c r="F24" s="5">
        <v>0</v>
      </c>
      <c r="G24" s="6">
        <v>132</v>
      </c>
      <c r="H24" s="7">
        <f t="shared" si="1"/>
        <v>2.2727272727272728E-2</v>
      </c>
    </row>
    <row r="25" spans="1:8" ht="24.95" customHeight="1">
      <c r="A25" s="3">
        <v>22</v>
      </c>
      <c r="B25" s="4" t="s">
        <v>189</v>
      </c>
      <c r="C25" s="5">
        <f t="shared" si="0"/>
        <v>3</v>
      </c>
      <c r="D25" s="5">
        <v>2</v>
      </c>
      <c r="E25" s="5">
        <v>1</v>
      </c>
      <c r="F25" s="5">
        <v>0</v>
      </c>
      <c r="G25" s="8">
        <v>162</v>
      </c>
      <c r="H25" s="7">
        <f t="shared" si="1"/>
        <v>1.8518518518518517E-2</v>
      </c>
    </row>
    <row r="26" spans="1:8" ht="24.95" customHeight="1">
      <c r="A26" s="3">
        <v>23</v>
      </c>
      <c r="B26" s="4" t="s">
        <v>158</v>
      </c>
      <c r="C26" s="5">
        <f t="shared" si="0"/>
        <v>2</v>
      </c>
      <c r="D26" s="5">
        <v>1</v>
      </c>
      <c r="E26" s="5">
        <v>0</v>
      </c>
      <c r="F26" s="5">
        <v>1</v>
      </c>
      <c r="G26" s="8">
        <v>25</v>
      </c>
      <c r="H26" s="7">
        <f t="shared" si="1"/>
        <v>0.08</v>
      </c>
    </row>
    <row r="27" spans="1:8" ht="24.95" customHeight="1">
      <c r="A27" s="3">
        <v>24</v>
      </c>
      <c r="B27" s="4" t="s">
        <v>159</v>
      </c>
      <c r="C27" s="5">
        <f t="shared" si="0"/>
        <v>2</v>
      </c>
      <c r="D27" s="5">
        <v>1</v>
      </c>
      <c r="E27" s="5">
        <v>1</v>
      </c>
      <c r="F27" s="5">
        <v>0</v>
      </c>
      <c r="G27" s="8">
        <v>27</v>
      </c>
      <c r="H27" s="7">
        <f t="shared" si="1"/>
        <v>7.407407407407407E-2</v>
      </c>
    </row>
    <row r="28" spans="1:8" ht="24.95" customHeight="1">
      <c r="A28" s="3">
        <v>25</v>
      </c>
      <c r="B28" s="4" t="s">
        <v>167</v>
      </c>
      <c r="C28" s="5">
        <f t="shared" si="0"/>
        <v>2</v>
      </c>
      <c r="D28" s="5">
        <v>1</v>
      </c>
      <c r="E28" s="5">
        <v>1</v>
      </c>
      <c r="F28" s="5">
        <v>0</v>
      </c>
      <c r="G28" s="6">
        <v>45</v>
      </c>
      <c r="H28" s="7">
        <f t="shared" si="1"/>
        <v>4.4444444444444446E-2</v>
      </c>
    </row>
    <row r="29" spans="1:8" ht="24.95" customHeight="1">
      <c r="A29" s="3">
        <v>26</v>
      </c>
      <c r="B29" s="4" t="s">
        <v>178</v>
      </c>
      <c r="C29" s="5">
        <f t="shared" si="0"/>
        <v>2</v>
      </c>
      <c r="D29" s="5">
        <v>1</v>
      </c>
      <c r="E29" s="5">
        <v>0</v>
      </c>
      <c r="F29" s="5">
        <v>1</v>
      </c>
      <c r="G29" s="6">
        <v>65</v>
      </c>
      <c r="H29" s="7">
        <f t="shared" si="1"/>
        <v>3.0769230769230771E-2</v>
      </c>
    </row>
    <row r="30" spans="1:8" ht="24.95" customHeight="1">
      <c r="A30" s="3">
        <v>27</v>
      </c>
      <c r="B30" s="4" t="s">
        <v>193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152</v>
      </c>
      <c r="H30" s="7">
        <f t="shared" si="1"/>
        <v>1.3157894736842105E-2</v>
      </c>
    </row>
    <row r="31" spans="1:8" ht="24.95" customHeight="1">
      <c r="A31" s="3">
        <v>28</v>
      </c>
      <c r="B31" s="4" t="s">
        <v>176</v>
      </c>
      <c r="C31" s="5">
        <f t="shared" si="0"/>
        <v>1</v>
      </c>
      <c r="D31" s="5">
        <v>1</v>
      </c>
      <c r="E31" s="5">
        <v>0</v>
      </c>
      <c r="F31" s="5">
        <v>0</v>
      </c>
      <c r="G31" s="6">
        <v>30</v>
      </c>
      <c r="H31" s="7">
        <f t="shared" si="1"/>
        <v>3.3333333333333333E-2</v>
      </c>
    </row>
    <row r="32" spans="1:8" ht="24.95" customHeight="1">
      <c r="A32" s="3">
        <v>29</v>
      </c>
      <c r="B32" s="4" t="s">
        <v>177</v>
      </c>
      <c r="C32" s="5">
        <f t="shared" si="0"/>
        <v>1</v>
      </c>
      <c r="D32" s="5">
        <v>0</v>
      </c>
      <c r="E32" s="5">
        <v>1</v>
      </c>
      <c r="F32" s="5">
        <v>0</v>
      </c>
      <c r="G32" s="6">
        <v>30</v>
      </c>
      <c r="H32" s="7">
        <f t="shared" si="1"/>
        <v>3.3333333333333333E-2</v>
      </c>
    </row>
    <row r="33" spans="1:8" ht="24.95" customHeight="1">
      <c r="A33" s="3">
        <v>30</v>
      </c>
      <c r="B33" s="4" t="s">
        <v>179</v>
      </c>
      <c r="C33" s="5">
        <f t="shared" si="0"/>
        <v>1</v>
      </c>
      <c r="D33" s="5">
        <v>1</v>
      </c>
      <c r="E33" s="5">
        <v>0</v>
      </c>
      <c r="F33" s="5">
        <v>0</v>
      </c>
      <c r="G33" s="6">
        <v>33</v>
      </c>
      <c r="H33" s="7">
        <f t="shared" si="1"/>
        <v>3.0303030303030304E-2</v>
      </c>
    </row>
    <row r="34" spans="1:8" ht="24.95" customHeight="1">
      <c r="A34" s="3">
        <v>31</v>
      </c>
      <c r="B34" s="4" t="s">
        <v>182</v>
      </c>
      <c r="C34" s="5">
        <f t="shared" si="0"/>
        <v>1</v>
      </c>
      <c r="D34" s="5">
        <v>0</v>
      </c>
      <c r="E34" s="5">
        <v>1</v>
      </c>
      <c r="F34" s="5">
        <v>0</v>
      </c>
      <c r="G34" s="8">
        <v>37</v>
      </c>
      <c r="H34" s="7">
        <f t="shared" si="1"/>
        <v>2.7027027027027029E-2</v>
      </c>
    </row>
    <row r="35" spans="1:8" ht="24.95" customHeight="1">
      <c r="A35" s="3">
        <v>32</v>
      </c>
      <c r="B35" s="4" t="s">
        <v>185</v>
      </c>
      <c r="C35" s="5">
        <f t="shared" si="0"/>
        <v>1</v>
      </c>
      <c r="D35" s="5">
        <v>1</v>
      </c>
      <c r="E35" s="5">
        <v>0</v>
      </c>
      <c r="F35" s="5">
        <v>0</v>
      </c>
      <c r="G35" s="8">
        <v>44</v>
      </c>
      <c r="H35" s="7">
        <f t="shared" si="1"/>
        <v>2.2727272727272728E-2</v>
      </c>
    </row>
    <row r="36" spans="1:8" ht="24.95" customHeight="1">
      <c r="A36" s="3">
        <v>33</v>
      </c>
      <c r="B36" s="4" t="s">
        <v>187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6">
        <v>50</v>
      </c>
      <c r="H36" s="7">
        <f t="shared" ref="H36:H67" si="3">C36/G36</f>
        <v>0.02</v>
      </c>
    </row>
    <row r="37" spans="1:8" ht="24.95" customHeight="1">
      <c r="A37" s="3">
        <v>34</v>
      </c>
      <c r="B37" s="4" t="s">
        <v>188</v>
      </c>
      <c r="C37" s="5">
        <f t="shared" si="2"/>
        <v>1</v>
      </c>
      <c r="D37" s="5">
        <v>0</v>
      </c>
      <c r="E37" s="5">
        <v>1</v>
      </c>
      <c r="F37" s="5">
        <v>0</v>
      </c>
      <c r="G37" s="6">
        <v>50</v>
      </c>
      <c r="H37" s="7">
        <f t="shared" si="3"/>
        <v>0.02</v>
      </c>
    </row>
    <row r="38" spans="1:8" ht="24.95" customHeight="1">
      <c r="A38" s="3">
        <v>35</v>
      </c>
      <c r="B38" s="4" t="s">
        <v>190</v>
      </c>
      <c r="C38" s="5">
        <f t="shared" si="2"/>
        <v>1</v>
      </c>
      <c r="D38" s="5">
        <v>0</v>
      </c>
      <c r="E38" s="5">
        <v>1</v>
      </c>
      <c r="F38" s="5">
        <v>0</v>
      </c>
      <c r="G38" s="8">
        <v>58</v>
      </c>
      <c r="H38" s="7">
        <f t="shared" si="3"/>
        <v>1.7241379310344827E-2</v>
      </c>
    </row>
    <row r="39" spans="1:8" ht="24.95" customHeight="1">
      <c r="A39" s="3">
        <v>36</v>
      </c>
      <c r="B39" s="4" t="s">
        <v>192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65</v>
      </c>
      <c r="H39" s="7">
        <f t="shared" si="3"/>
        <v>1.5384615384615385E-2</v>
      </c>
    </row>
    <row r="40" spans="1:8" ht="24.95" customHeight="1">
      <c r="A40" s="3">
        <v>37</v>
      </c>
      <c r="B40" s="4" t="s">
        <v>194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89</v>
      </c>
      <c r="H40" s="7">
        <f t="shared" si="3"/>
        <v>1.1235955056179775E-2</v>
      </c>
    </row>
    <row r="41" spans="1:8" ht="24.95" customHeight="1">
      <c r="A41" s="3">
        <v>38</v>
      </c>
      <c r="B41" s="4" t="s">
        <v>195</v>
      </c>
      <c r="C41" s="5">
        <f t="shared" si="2"/>
        <v>1</v>
      </c>
      <c r="D41" s="5">
        <v>0</v>
      </c>
      <c r="E41" s="5">
        <v>1</v>
      </c>
      <c r="F41" s="5">
        <v>0</v>
      </c>
      <c r="G41" s="6">
        <v>91</v>
      </c>
      <c r="H41" s="7">
        <f t="shared" si="3"/>
        <v>1.098901098901099E-2</v>
      </c>
    </row>
    <row r="42" spans="1:8" ht="24.95" customHeight="1">
      <c r="A42" s="3">
        <v>39</v>
      </c>
      <c r="B42" s="4" t="s">
        <v>196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93</v>
      </c>
      <c r="H42" s="7">
        <f t="shared" si="3"/>
        <v>1.0752688172043012E-2</v>
      </c>
    </row>
    <row r="43" spans="1:8" ht="24.95" customHeight="1">
      <c r="A43" s="3">
        <v>40</v>
      </c>
      <c r="B43" s="4" t="s">
        <v>197</v>
      </c>
      <c r="C43" s="5">
        <f t="shared" si="2"/>
        <v>1</v>
      </c>
      <c r="D43" s="5">
        <v>1</v>
      </c>
      <c r="E43" s="5">
        <v>0</v>
      </c>
      <c r="F43" s="5">
        <v>0</v>
      </c>
      <c r="G43" s="8">
        <v>111</v>
      </c>
      <c r="H43" s="7">
        <f t="shared" si="3"/>
        <v>9.0090090090090089E-3</v>
      </c>
    </row>
    <row r="44" spans="1:8" ht="24.95" customHeight="1">
      <c r="A44" s="3">
        <v>41</v>
      </c>
      <c r="B44" s="4" t="s">
        <v>171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116</v>
      </c>
      <c r="H44" s="7">
        <f t="shared" si="3"/>
        <v>8.6206896551724137E-3</v>
      </c>
    </row>
    <row r="45" spans="1:8" ht="24.95" customHeight="1">
      <c r="A45" s="3">
        <v>42</v>
      </c>
      <c r="B45" s="9" t="s">
        <v>198</v>
      </c>
      <c r="C45" s="5">
        <f t="shared" si="2"/>
        <v>1</v>
      </c>
      <c r="D45" s="5">
        <v>0</v>
      </c>
      <c r="E45" s="5">
        <v>1</v>
      </c>
      <c r="F45" s="5">
        <v>0</v>
      </c>
      <c r="G45" s="6">
        <v>120</v>
      </c>
      <c r="H45" s="7">
        <f t="shared" si="3"/>
        <v>8.3333333333333332E-3</v>
      </c>
    </row>
    <row r="46" spans="1:8" ht="24.95" customHeight="1">
      <c r="A46" s="3">
        <v>43</v>
      </c>
      <c r="B46" s="4" t="s">
        <v>200</v>
      </c>
      <c r="C46" s="5">
        <f t="shared" si="2"/>
        <v>1</v>
      </c>
      <c r="D46" s="5">
        <v>0</v>
      </c>
      <c r="E46" s="5">
        <v>1</v>
      </c>
      <c r="F46" s="5">
        <v>0</v>
      </c>
      <c r="G46" s="8">
        <v>243</v>
      </c>
      <c r="H46" s="7">
        <f t="shared" si="3"/>
        <v>4.11522633744856E-3</v>
      </c>
    </row>
    <row r="47" spans="1:8" ht="24.95" customHeight="1">
      <c r="A47" s="3">
        <v>44</v>
      </c>
      <c r="B47" s="4" t="s">
        <v>201</v>
      </c>
      <c r="C47" s="5">
        <f t="shared" si="2"/>
        <v>0</v>
      </c>
      <c r="D47" s="5">
        <v>0</v>
      </c>
      <c r="E47" s="5">
        <v>0</v>
      </c>
      <c r="F47" s="5">
        <v>0</v>
      </c>
      <c r="G47" s="8">
        <v>40</v>
      </c>
      <c r="H47" s="7">
        <f t="shared" si="3"/>
        <v>0</v>
      </c>
    </row>
    <row r="48" spans="1:8" ht="24.95" customHeight="1">
      <c r="A48" s="3">
        <v>45</v>
      </c>
      <c r="B48" s="4" t="s">
        <v>202</v>
      </c>
      <c r="C48" s="5">
        <f t="shared" si="2"/>
        <v>0</v>
      </c>
      <c r="D48" s="5">
        <v>0</v>
      </c>
      <c r="E48" s="5">
        <v>0</v>
      </c>
      <c r="F48" s="5">
        <v>0</v>
      </c>
      <c r="G48" s="8">
        <v>57</v>
      </c>
      <c r="H48" s="7">
        <f t="shared" si="3"/>
        <v>0</v>
      </c>
    </row>
    <row r="49" spans="1:8" ht="24.95" customHeight="1">
      <c r="A49" s="3">
        <v>46</v>
      </c>
      <c r="B49" s="4" t="s">
        <v>203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49</v>
      </c>
      <c r="H49" s="7">
        <f t="shared" si="3"/>
        <v>0</v>
      </c>
    </row>
    <row r="50" spans="1:8" ht="24.95" customHeight="1">
      <c r="A50" s="3">
        <v>47</v>
      </c>
      <c r="B50" s="4" t="s">
        <v>204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36</v>
      </c>
      <c r="H50" s="7">
        <f t="shared" si="3"/>
        <v>0</v>
      </c>
    </row>
    <row r="51" spans="1:8" ht="24.95" customHeight="1">
      <c r="A51" s="3">
        <v>48</v>
      </c>
      <c r="B51" s="4" t="s">
        <v>205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20</v>
      </c>
      <c r="H51" s="7">
        <f t="shared" si="3"/>
        <v>0</v>
      </c>
    </row>
    <row r="52" spans="1:8" ht="24.95" customHeight="1">
      <c r="A52" s="3">
        <v>49</v>
      </c>
      <c r="B52" s="4" t="s">
        <v>206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65</v>
      </c>
      <c r="H52" s="7">
        <f t="shared" si="3"/>
        <v>0</v>
      </c>
    </row>
    <row r="53" spans="1:8" ht="24.95" customHeight="1">
      <c r="A53" s="3">
        <v>50</v>
      </c>
      <c r="B53" s="4" t="s">
        <v>207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128</v>
      </c>
      <c r="H53" s="7">
        <f t="shared" si="3"/>
        <v>0</v>
      </c>
    </row>
    <row r="54" spans="1:8" ht="24.95" customHeight="1">
      <c r="A54" s="3">
        <v>51</v>
      </c>
      <c r="B54" s="4" t="s">
        <v>208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42</v>
      </c>
      <c r="H54" s="7">
        <f t="shared" si="3"/>
        <v>0</v>
      </c>
    </row>
    <row r="55" spans="1:8" ht="24.95" customHeight="1">
      <c r="A55" s="3">
        <v>52</v>
      </c>
      <c r="B55" s="4" t="s">
        <v>209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159</v>
      </c>
      <c r="H55" s="7">
        <f t="shared" si="3"/>
        <v>0</v>
      </c>
    </row>
    <row r="56" spans="1:8" ht="24.95" customHeight="1">
      <c r="A56" s="3">
        <v>53</v>
      </c>
      <c r="B56" s="4" t="s">
        <v>210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22</v>
      </c>
      <c r="H56" s="7">
        <f t="shared" si="3"/>
        <v>0</v>
      </c>
    </row>
    <row r="57" spans="1:8" ht="24.95" customHeight="1">
      <c r="A57" s="3">
        <v>54</v>
      </c>
      <c r="B57" s="4" t="s">
        <v>211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20</v>
      </c>
      <c r="H57" s="7">
        <f t="shared" si="3"/>
        <v>0</v>
      </c>
    </row>
    <row r="58" spans="1:8" ht="24.95" customHeight="1">
      <c r="A58" s="3">
        <v>55</v>
      </c>
      <c r="B58" s="4" t="s">
        <v>212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35</v>
      </c>
      <c r="H58" s="7">
        <f t="shared" si="3"/>
        <v>0</v>
      </c>
    </row>
    <row r="59" spans="1:8" ht="24.95" customHeight="1">
      <c r="A59" s="3">
        <v>56</v>
      </c>
      <c r="B59" s="4" t="s">
        <v>213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108</v>
      </c>
      <c r="H59" s="7">
        <f t="shared" si="3"/>
        <v>0</v>
      </c>
    </row>
    <row r="60" spans="1:8" ht="24.95" customHeight="1">
      <c r="A60" s="3">
        <v>57</v>
      </c>
      <c r="B60" s="4" t="s">
        <v>214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73</v>
      </c>
      <c r="H60" s="7">
        <f t="shared" si="3"/>
        <v>0</v>
      </c>
    </row>
    <row r="61" spans="1:8" ht="24.95" customHeight="1">
      <c r="A61" s="3">
        <v>58</v>
      </c>
      <c r="B61" s="4" t="s">
        <v>215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168</v>
      </c>
      <c r="H61" s="7">
        <f t="shared" si="3"/>
        <v>0</v>
      </c>
    </row>
    <row r="62" spans="1:8" ht="24.95" customHeight="1">
      <c r="A62" s="3">
        <v>59</v>
      </c>
      <c r="B62" s="4" t="s">
        <v>216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39</v>
      </c>
      <c r="H62" s="7">
        <f t="shared" si="3"/>
        <v>0</v>
      </c>
    </row>
    <row r="63" spans="1:8" ht="24.95" customHeight="1">
      <c r="A63" s="3">
        <v>60</v>
      </c>
      <c r="B63" s="18" t="s">
        <v>217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53</v>
      </c>
      <c r="H63" s="7">
        <f t="shared" si="3"/>
        <v>0</v>
      </c>
    </row>
    <row r="64" spans="1:8" ht="24.95" customHeight="1">
      <c r="A64" s="3">
        <v>61</v>
      </c>
      <c r="B64" s="4" t="s">
        <v>218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13</v>
      </c>
      <c r="H64" s="7">
        <f t="shared" si="3"/>
        <v>0</v>
      </c>
    </row>
    <row r="65" spans="1:8" ht="24.95" customHeight="1">
      <c r="A65" s="3">
        <v>62</v>
      </c>
      <c r="B65" s="4" t="s">
        <v>219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45</v>
      </c>
      <c r="H65" s="7">
        <f t="shared" si="3"/>
        <v>0</v>
      </c>
    </row>
    <row r="66" spans="1:8" ht="24.95" customHeight="1">
      <c r="A66" s="3">
        <v>63</v>
      </c>
      <c r="B66" s="4" t="s">
        <v>220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30</v>
      </c>
      <c r="H66" s="7">
        <f t="shared" si="3"/>
        <v>0</v>
      </c>
    </row>
    <row r="67" spans="1:8" ht="24.95" customHeight="1">
      <c r="A67" s="3">
        <v>64</v>
      </c>
      <c r="B67" s="4" t="s">
        <v>221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59</v>
      </c>
      <c r="H67" s="7">
        <f t="shared" si="3"/>
        <v>0</v>
      </c>
    </row>
    <row r="68" spans="1:8" ht="24.95" customHeight="1">
      <c r="A68" s="3">
        <v>65</v>
      </c>
      <c r="B68" s="4" t="s">
        <v>222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8">
        <v>88</v>
      </c>
      <c r="H68" s="7">
        <f t="shared" ref="H68:H71" si="5">C68/G68</f>
        <v>0</v>
      </c>
    </row>
    <row r="69" spans="1:8" ht="24.95" customHeight="1">
      <c r="A69" s="3">
        <v>66</v>
      </c>
      <c r="B69" s="10" t="s">
        <v>223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20</v>
      </c>
      <c r="H69" s="7">
        <f t="shared" si="5"/>
        <v>0</v>
      </c>
    </row>
    <row r="70" spans="1:8" ht="24.95" customHeight="1">
      <c r="A70" s="3">
        <v>67</v>
      </c>
      <c r="B70" s="4" t="s">
        <v>224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26</v>
      </c>
      <c r="H70" s="7">
        <f t="shared" si="5"/>
        <v>0</v>
      </c>
    </row>
    <row r="71" spans="1:8" ht="24.95" customHeight="1">
      <c r="A71" s="3">
        <v>68</v>
      </c>
      <c r="B71" s="4" t="s">
        <v>225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32</v>
      </c>
      <c r="H71" s="7">
        <f t="shared" si="5"/>
        <v>0</v>
      </c>
    </row>
    <row r="72" spans="1:8" ht="24.75" customHeight="1">
      <c r="A72" s="21" t="s">
        <v>226</v>
      </c>
      <c r="B72" s="21"/>
      <c r="C72" s="5">
        <f t="shared" ref="C72" si="6">SUM(D72:F72)</f>
        <v>146</v>
      </c>
      <c r="D72" s="11">
        <f>SUM(D4:D71)</f>
        <v>87</v>
      </c>
      <c r="E72" s="11">
        <f>SUM(E4:E71)</f>
        <v>54</v>
      </c>
      <c r="F72" s="11">
        <f>SUM(F4:F71)</f>
        <v>5</v>
      </c>
      <c r="G72" s="12">
        <f>SUM(G4:G71)</f>
        <v>7036</v>
      </c>
      <c r="H72" s="7"/>
    </row>
    <row r="73" spans="1:8" ht="21" customHeight="1">
      <c r="A73" s="22" t="s">
        <v>227</v>
      </c>
      <c r="B73" s="22"/>
      <c r="C73" s="22"/>
      <c r="D73" s="22"/>
      <c r="E73" s="22"/>
      <c r="F73" s="22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61" workbookViewId="0">
      <selection activeCell="D83" sqref="D83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3" t="s">
        <v>229</v>
      </c>
      <c r="B1" s="23"/>
      <c r="C1" s="23"/>
      <c r="D1" s="23"/>
      <c r="E1" s="23"/>
      <c r="F1" s="23"/>
      <c r="G1" s="23"/>
      <c r="H1" s="23"/>
    </row>
    <row r="2" spans="1:8" ht="29.1" customHeight="1">
      <c r="A2" s="24" t="s">
        <v>149</v>
      </c>
      <c r="B2" s="24" t="s">
        <v>150</v>
      </c>
      <c r="C2" s="25" t="s">
        <v>151</v>
      </c>
      <c r="D2" s="26"/>
      <c r="E2" s="26"/>
      <c r="F2" s="27"/>
      <c r="G2" s="28" t="s">
        <v>152</v>
      </c>
      <c r="H2" s="29" t="s">
        <v>153</v>
      </c>
    </row>
    <row r="3" spans="1:8" ht="29.1" customHeight="1">
      <c r="A3" s="24"/>
      <c r="B3" s="24"/>
      <c r="C3" s="19" t="s">
        <v>154</v>
      </c>
      <c r="D3" s="19" t="s">
        <v>155</v>
      </c>
      <c r="E3" s="19" t="s">
        <v>156</v>
      </c>
      <c r="F3" s="19" t="s">
        <v>157</v>
      </c>
      <c r="G3" s="28"/>
      <c r="H3" s="29"/>
    </row>
    <row r="4" spans="1:8" ht="24.95" customHeight="1">
      <c r="A4" s="3">
        <v>1</v>
      </c>
      <c r="B4" s="4" t="s">
        <v>191</v>
      </c>
      <c r="C4" s="5">
        <f>VLOOKUP(B4,'1月'!$B$4:$F$71,2,0)+VLOOKUP(B4,'2月'!$B$4:$F$71,2,0)+VLOOKUP(B4,'3月'!$B$4:$F$71,2,0)</f>
        <v>26</v>
      </c>
      <c r="D4" s="5">
        <f>VLOOKUP(B4,'1月'!$B$4:$F$71,3,0)+VLOOKUP(B4,'2月'!$B$4:$F$71,3,0)+VLOOKUP(B4,'3月'!$B$4:$F$71,3,0)</f>
        <v>10</v>
      </c>
      <c r="E4" s="5">
        <f>VLOOKUP(B4,'1月'!$B$4:$F$71,4,0)+VLOOKUP(B4,'2月'!$B$4:$F$71,4,0)+VLOOKUP(B4,'3月'!$B$4:$F$71,4,0)</f>
        <v>16</v>
      </c>
      <c r="F4" s="5">
        <f>VLOOKUP(B4,'1月'!$B$4:$F$71,5,0)+VLOOKUP(B4,'2月'!$B$4:$F$71,5,0)+VLOOKUP(B4,'3月'!$B$4:$F$71,5,0)</f>
        <v>0</v>
      </c>
      <c r="G4" s="6">
        <f>VLOOKUP(B4,'3月'!$B$4:$G$71,6,0)</f>
        <v>598</v>
      </c>
      <c r="H4" s="7">
        <f t="shared" ref="H4:H35" si="0">C4/G4</f>
        <v>4.3478260869565216E-2</v>
      </c>
    </row>
    <row r="5" spans="1:8" ht="24.95" customHeight="1">
      <c r="A5" s="3">
        <v>2</v>
      </c>
      <c r="B5" s="4" t="s">
        <v>162</v>
      </c>
      <c r="C5" s="5">
        <f>VLOOKUP(B5,'1月'!$B$4:$F$71,2,0)+VLOOKUP(B5,'2月'!$B$4:$F$71,2,0)+VLOOKUP(B5,'3月'!$B$4:$F$71,2,0)</f>
        <v>21</v>
      </c>
      <c r="D5" s="5">
        <f>VLOOKUP(B5,'1月'!$B$4:$F$71,3,0)+VLOOKUP(B5,'2月'!$B$4:$F$71,3,0)+VLOOKUP(B5,'3月'!$B$4:$F$71,3,0)</f>
        <v>15</v>
      </c>
      <c r="E5" s="5">
        <f>VLOOKUP(B5,'1月'!$B$4:$F$71,4,0)+VLOOKUP(B5,'2月'!$B$4:$F$71,4,0)+VLOOKUP(B5,'3月'!$B$4:$F$71,4,0)</f>
        <v>5</v>
      </c>
      <c r="F5" s="5">
        <f>VLOOKUP(B5,'1月'!$B$4:$F$71,5,0)+VLOOKUP(B5,'2月'!$B$4:$F$71,5,0)+VLOOKUP(B5,'3月'!$B$4:$F$71,5,0)</f>
        <v>1</v>
      </c>
      <c r="G5" s="6">
        <f>VLOOKUP(B5,'3月'!$B$4:$G$71,6,0)</f>
        <v>163</v>
      </c>
      <c r="H5" s="7">
        <f t="shared" si="0"/>
        <v>0.12883435582822086</v>
      </c>
    </row>
    <row r="6" spans="1:8" ht="24.95" customHeight="1">
      <c r="A6" s="3">
        <v>3</v>
      </c>
      <c r="B6" s="4" t="s">
        <v>169</v>
      </c>
      <c r="C6" s="5">
        <f>VLOOKUP(B6,'1月'!$B$4:$F$71,2,0)+VLOOKUP(B6,'2月'!$B$4:$F$71,2,0)+VLOOKUP(B6,'3月'!$B$4:$F$71,2,0)</f>
        <v>19</v>
      </c>
      <c r="D6" s="5">
        <f>VLOOKUP(B6,'1月'!$B$4:$F$71,3,0)+VLOOKUP(B6,'2月'!$B$4:$F$71,3,0)+VLOOKUP(B6,'3月'!$B$4:$F$71,3,0)</f>
        <v>11</v>
      </c>
      <c r="E6" s="5">
        <f>VLOOKUP(B6,'1月'!$B$4:$F$71,4,0)+VLOOKUP(B6,'2月'!$B$4:$F$71,4,0)+VLOOKUP(B6,'3月'!$B$4:$F$71,4,0)</f>
        <v>8</v>
      </c>
      <c r="F6" s="5">
        <f>VLOOKUP(B6,'1月'!$B$4:$F$71,5,0)+VLOOKUP(B6,'2月'!$B$4:$F$71,5,0)+VLOOKUP(B6,'3月'!$B$4:$F$71,5,0)</f>
        <v>0</v>
      </c>
      <c r="G6" s="6">
        <f>VLOOKUP(B6,'3月'!$B$4:$G$71,6,0)</f>
        <v>163</v>
      </c>
      <c r="H6" s="7">
        <f t="shared" si="0"/>
        <v>0.1165644171779141</v>
      </c>
    </row>
    <row r="7" spans="1:8" ht="24.95" customHeight="1">
      <c r="A7" s="3">
        <v>4</v>
      </c>
      <c r="B7" s="4" t="s">
        <v>165</v>
      </c>
      <c r="C7" s="5">
        <f>VLOOKUP(B7,'1月'!$B$4:$F$71,2,0)+VLOOKUP(B7,'2月'!$B$4:$F$71,2,0)+VLOOKUP(B7,'3月'!$B$4:$F$71,2,0)</f>
        <v>18</v>
      </c>
      <c r="D7" s="5">
        <f>VLOOKUP(B7,'1月'!$B$4:$F$71,3,0)+VLOOKUP(B7,'2月'!$B$4:$F$71,3,0)+VLOOKUP(B7,'3月'!$B$4:$F$71,3,0)</f>
        <v>9</v>
      </c>
      <c r="E7" s="5">
        <f>VLOOKUP(B7,'1月'!$B$4:$F$71,4,0)+VLOOKUP(B7,'2月'!$B$4:$F$71,4,0)+VLOOKUP(B7,'3月'!$B$4:$F$71,4,0)</f>
        <v>9</v>
      </c>
      <c r="F7" s="5">
        <f>VLOOKUP(B7,'1月'!$B$4:$F$71,5,0)+VLOOKUP(B7,'2月'!$B$4:$F$71,5,0)+VLOOKUP(B7,'3月'!$B$4:$F$71,5,0)</f>
        <v>0</v>
      </c>
      <c r="G7" s="6">
        <f>VLOOKUP(B7,'3月'!$B$4:$G$71,6,0)</f>
        <v>131</v>
      </c>
      <c r="H7" s="7">
        <f t="shared" si="0"/>
        <v>0.13740458015267176</v>
      </c>
    </row>
    <row r="8" spans="1:8" ht="24.95" customHeight="1">
      <c r="A8" s="3">
        <v>5</v>
      </c>
      <c r="B8" s="4" t="s">
        <v>168</v>
      </c>
      <c r="C8" s="5">
        <f>VLOOKUP(B8,'1月'!$B$4:$F$71,2,0)+VLOOKUP(B8,'2月'!$B$4:$F$71,2,0)+VLOOKUP(B8,'3月'!$B$4:$F$71,2,0)</f>
        <v>18</v>
      </c>
      <c r="D8" s="5">
        <f>VLOOKUP(B8,'1月'!$B$4:$F$71,3,0)+VLOOKUP(B8,'2月'!$B$4:$F$71,3,0)+VLOOKUP(B8,'3月'!$B$4:$F$71,3,0)</f>
        <v>9</v>
      </c>
      <c r="E8" s="5">
        <f>VLOOKUP(B8,'1月'!$B$4:$F$71,4,0)+VLOOKUP(B8,'2月'!$B$4:$F$71,4,0)+VLOOKUP(B8,'3月'!$B$4:$F$71,4,0)</f>
        <v>9</v>
      </c>
      <c r="F8" s="5">
        <f>VLOOKUP(B8,'1月'!$B$4:$F$71,5,0)+VLOOKUP(B8,'2月'!$B$4:$F$71,5,0)+VLOOKUP(B8,'3月'!$B$4:$F$71,5,0)</f>
        <v>0</v>
      </c>
      <c r="G8" s="6">
        <f>VLOOKUP(B8,'3月'!$B$4:$G$71,6,0)</f>
        <v>137</v>
      </c>
      <c r="H8" s="7">
        <f t="shared" si="0"/>
        <v>0.13138686131386862</v>
      </c>
    </row>
    <row r="9" spans="1:8" ht="24.95" customHeight="1">
      <c r="A9" s="3">
        <v>6</v>
      </c>
      <c r="B9" s="4" t="s">
        <v>174</v>
      </c>
      <c r="C9" s="5">
        <f>VLOOKUP(B9,'1月'!$B$4:$F$71,2,0)+VLOOKUP(B9,'2月'!$B$4:$F$71,2,0)+VLOOKUP(B9,'3月'!$B$4:$F$71,2,0)</f>
        <v>17</v>
      </c>
      <c r="D9" s="5">
        <f>VLOOKUP(B9,'1月'!$B$4:$F$71,3,0)+VLOOKUP(B9,'2月'!$B$4:$F$71,3,0)+VLOOKUP(B9,'3月'!$B$4:$F$71,3,0)</f>
        <v>11</v>
      </c>
      <c r="E9" s="5">
        <f>VLOOKUP(B9,'1月'!$B$4:$F$71,4,0)+VLOOKUP(B9,'2月'!$B$4:$F$71,4,0)+VLOOKUP(B9,'3月'!$B$4:$F$71,4,0)</f>
        <v>6</v>
      </c>
      <c r="F9" s="5">
        <f>VLOOKUP(B9,'1月'!$B$4:$F$71,5,0)+VLOOKUP(B9,'2月'!$B$4:$F$71,5,0)+VLOOKUP(B9,'3月'!$B$4:$F$71,5,0)</f>
        <v>0</v>
      </c>
      <c r="G9" s="6">
        <f>VLOOKUP(B9,'3月'!$B$4:$G$71,6,0)</f>
        <v>218</v>
      </c>
      <c r="H9" s="7">
        <f t="shared" si="0"/>
        <v>7.7981651376146793E-2</v>
      </c>
    </row>
    <row r="10" spans="1:8" ht="24.95" customHeight="1">
      <c r="A10" s="3">
        <v>7</v>
      </c>
      <c r="B10" s="4" t="s">
        <v>189</v>
      </c>
      <c r="C10" s="5">
        <f>VLOOKUP(B10,'1月'!$B$4:$F$71,2,0)+VLOOKUP(B10,'2月'!$B$4:$F$71,2,0)+VLOOKUP(B10,'3月'!$B$4:$F$71,2,0)</f>
        <v>17</v>
      </c>
      <c r="D10" s="5">
        <f>VLOOKUP(B10,'1月'!$B$4:$F$71,3,0)+VLOOKUP(B10,'2月'!$B$4:$F$71,3,0)+VLOOKUP(B10,'3月'!$B$4:$F$71,3,0)</f>
        <v>8</v>
      </c>
      <c r="E10" s="5">
        <f>VLOOKUP(B10,'1月'!$B$4:$F$71,4,0)+VLOOKUP(B10,'2月'!$B$4:$F$71,4,0)+VLOOKUP(B10,'3月'!$B$4:$F$71,4,0)</f>
        <v>8</v>
      </c>
      <c r="F10" s="5">
        <f>VLOOKUP(B10,'1月'!$B$4:$F$71,5,0)+VLOOKUP(B10,'2月'!$B$4:$F$71,5,0)+VLOOKUP(B10,'3月'!$B$4:$F$71,5,0)</f>
        <v>1</v>
      </c>
      <c r="G10" s="6">
        <f>VLOOKUP(B10,'3月'!$B$4:$G$71,6,0)</f>
        <v>162</v>
      </c>
      <c r="H10" s="7">
        <f t="shared" si="0"/>
        <v>0.10493827160493827</v>
      </c>
    </row>
    <row r="11" spans="1:8" ht="24.95" customHeight="1">
      <c r="A11" s="3">
        <v>8</v>
      </c>
      <c r="B11" s="4" t="s">
        <v>199</v>
      </c>
      <c r="C11" s="5">
        <f>VLOOKUP(B11,'1月'!$B$4:$F$71,2,0)+VLOOKUP(B11,'2月'!$B$4:$F$71,2,0)+VLOOKUP(B11,'3月'!$B$4:$F$71,2,0)</f>
        <v>13</v>
      </c>
      <c r="D11" s="5">
        <f>VLOOKUP(B11,'1月'!$B$4:$F$71,3,0)+VLOOKUP(B11,'2月'!$B$4:$F$71,3,0)+VLOOKUP(B11,'3月'!$B$4:$F$71,3,0)</f>
        <v>8</v>
      </c>
      <c r="E11" s="5">
        <f>VLOOKUP(B11,'1月'!$B$4:$F$71,4,0)+VLOOKUP(B11,'2月'!$B$4:$F$71,4,0)+VLOOKUP(B11,'3月'!$B$4:$F$71,4,0)</f>
        <v>5</v>
      </c>
      <c r="F11" s="5">
        <f>VLOOKUP(B11,'1月'!$B$4:$F$71,5,0)+VLOOKUP(B11,'2月'!$B$4:$F$71,5,0)+VLOOKUP(B11,'3月'!$B$4:$F$71,5,0)</f>
        <v>0</v>
      </c>
      <c r="G11" s="6">
        <f>VLOOKUP(B11,'3月'!$B$4:$G$71,6,0)</f>
        <v>687</v>
      </c>
      <c r="H11" s="7">
        <f t="shared" si="0"/>
        <v>1.8922852983988356E-2</v>
      </c>
    </row>
    <row r="12" spans="1:8" ht="24.95" customHeight="1">
      <c r="A12" s="3">
        <v>9</v>
      </c>
      <c r="B12" s="4" t="s">
        <v>166</v>
      </c>
      <c r="C12" s="5">
        <f>VLOOKUP(B12,'1月'!$B$4:$F$71,2,0)+VLOOKUP(B12,'2月'!$B$4:$F$71,2,0)+VLOOKUP(B12,'3月'!$B$4:$F$71,2,0)</f>
        <v>12</v>
      </c>
      <c r="D12" s="5">
        <f>VLOOKUP(B12,'1月'!$B$4:$F$71,3,0)+VLOOKUP(B12,'2月'!$B$4:$F$71,3,0)+VLOOKUP(B12,'3月'!$B$4:$F$71,3,0)</f>
        <v>9</v>
      </c>
      <c r="E12" s="5">
        <f>VLOOKUP(B12,'1月'!$B$4:$F$71,4,0)+VLOOKUP(B12,'2月'!$B$4:$F$71,4,0)+VLOOKUP(B12,'3月'!$B$4:$F$71,4,0)</f>
        <v>3</v>
      </c>
      <c r="F12" s="5">
        <f>VLOOKUP(B12,'1月'!$B$4:$F$71,5,0)+VLOOKUP(B12,'2月'!$B$4:$F$71,5,0)+VLOOKUP(B12,'3月'!$B$4:$F$71,5,0)</f>
        <v>0</v>
      </c>
      <c r="G12" s="6">
        <f>VLOOKUP(B12,'3月'!$B$4:$G$71,6,0)</f>
        <v>154</v>
      </c>
      <c r="H12" s="7">
        <f t="shared" si="0"/>
        <v>7.792207792207792E-2</v>
      </c>
    </row>
    <row r="13" spans="1:8" ht="24.95" customHeight="1">
      <c r="A13" s="3">
        <v>10</v>
      </c>
      <c r="B13" s="4" t="s">
        <v>163</v>
      </c>
      <c r="C13" s="5">
        <f>VLOOKUP(B13,'1月'!$B$4:$F$71,2,0)+VLOOKUP(B13,'2月'!$B$4:$F$71,2,0)+VLOOKUP(B13,'3月'!$B$4:$F$71,2,0)</f>
        <v>11</v>
      </c>
      <c r="D13" s="5">
        <f>VLOOKUP(B13,'1月'!$B$4:$F$71,3,0)+VLOOKUP(B13,'2月'!$B$4:$F$71,3,0)+VLOOKUP(B13,'3月'!$B$4:$F$71,3,0)</f>
        <v>10</v>
      </c>
      <c r="E13" s="5">
        <f>VLOOKUP(B13,'1月'!$B$4:$F$71,4,0)+VLOOKUP(B13,'2月'!$B$4:$F$71,4,0)+VLOOKUP(B13,'3月'!$B$4:$F$71,4,0)</f>
        <v>1</v>
      </c>
      <c r="F13" s="5">
        <f>VLOOKUP(B13,'1月'!$B$4:$F$71,5,0)+VLOOKUP(B13,'2月'!$B$4:$F$71,5,0)+VLOOKUP(B13,'3月'!$B$4:$F$71,5,0)</f>
        <v>0</v>
      </c>
      <c r="G13" s="6">
        <f>VLOOKUP(B13,'3月'!$B$4:$G$71,6,0)</f>
        <v>107</v>
      </c>
      <c r="H13" s="7">
        <f t="shared" si="0"/>
        <v>0.10280373831775701</v>
      </c>
    </row>
    <row r="14" spans="1:8" ht="24.95" customHeight="1">
      <c r="A14" s="3">
        <v>11</v>
      </c>
      <c r="B14" s="4" t="s">
        <v>170</v>
      </c>
      <c r="C14" s="5">
        <f>VLOOKUP(B14,'1月'!$B$4:$F$71,2,0)+VLOOKUP(B14,'2月'!$B$4:$F$71,2,0)+VLOOKUP(B14,'3月'!$B$4:$F$71,2,0)</f>
        <v>11</v>
      </c>
      <c r="D14" s="5">
        <f>VLOOKUP(B14,'1月'!$B$4:$F$71,3,0)+VLOOKUP(B14,'2月'!$B$4:$F$71,3,0)+VLOOKUP(B14,'3月'!$B$4:$F$71,3,0)</f>
        <v>11</v>
      </c>
      <c r="E14" s="5">
        <f>VLOOKUP(B14,'1月'!$B$4:$F$71,4,0)+VLOOKUP(B14,'2月'!$B$4:$F$71,4,0)+VLOOKUP(B14,'3月'!$B$4:$F$71,4,0)</f>
        <v>0</v>
      </c>
      <c r="F14" s="5">
        <f>VLOOKUP(B14,'1月'!$B$4:$F$71,5,0)+VLOOKUP(B14,'2月'!$B$4:$F$71,5,0)+VLOOKUP(B14,'3月'!$B$4:$F$71,5,0)</f>
        <v>0</v>
      </c>
      <c r="G14" s="6">
        <f>VLOOKUP(B14,'3月'!$B$4:$G$71,6,0)</f>
        <v>143</v>
      </c>
      <c r="H14" s="7">
        <f t="shared" si="0"/>
        <v>7.6923076923076927E-2</v>
      </c>
    </row>
    <row r="15" spans="1:8" ht="24.95" customHeight="1">
      <c r="A15" s="3">
        <v>12</v>
      </c>
      <c r="B15" s="4" t="s">
        <v>173</v>
      </c>
      <c r="C15" s="5">
        <f>VLOOKUP(B15,'1月'!$B$4:$F$71,2,0)+VLOOKUP(B15,'2月'!$B$4:$F$71,2,0)+VLOOKUP(B15,'3月'!$B$4:$F$71,2,0)</f>
        <v>10</v>
      </c>
      <c r="D15" s="5">
        <f>VLOOKUP(B15,'1月'!$B$4:$F$71,3,0)+VLOOKUP(B15,'2月'!$B$4:$F$71,3,0)+VLOOKUP(B15,'3月'!$B$4:$F$71,3,0)</f>
        <v>9</v>
      </c>
      <c r="E15" s="5">
        <f>VLOOKUP(B15,'1月'!$B$4:$F$71,4,0)+VLOOKUP(B15,'2月'!$B$4:$F$71,4,0)+VLOOKUP(B15,'3月'!$B$4:$F$71,4,0)</f>
        <v>1</v>
      </c>
      <c r="F15" s="5">
        <f>VLOOKUP(B15,'1月'!$B$4:$F$71,5,0)+VLOOKUP(B15,'2月'!$B$4:$F$71,5,0)+VLOOKUP(B15,'3月'!$B$4:$F$71,5,0)</f>
        <v>0</v>
      </c>
      <c r="G15" s="6">
        <f>VLOOKUP(B15,'3月'!$B$4:$G$71,6,0)</f>
        <v>187</v>
      </c>
      <c r="H15" s="7">
        <f t="shared" si="0"/>
        <v>5.3475935828877004E-2</v>
      </c>
    </row>
    <row r="16" spans="1:8" ht="24.95" customHeight="1">
      <c r="A16" s="3">
        <v>13</v>
      </c>
      <c r="B16" s="4" t="s">
        <v>180</v>
      </c>
      <c r="C16" s="5">
        <f>VLOOKUP(B16,'1月'!$B$4:$F$71,2,0)+VLOOKUP(B16,'2月'!$B$4:$F$71,2,0)+VLOOKUP(B16,'3月'!$B$4:$F$71,2,0)</f>
        <v>10</v>
      </c>
      <c r="D16" s="5">
        <f>VLOOKUP(B16,'1月'!$B$4:$F$71,3,0)+VLOOKUP(B16,'2月'!$B$4:$F$71,3,0)+VLOOKUP(B16,'3月'!$B$4:$F$71,3,0)</f>
        <v>8</v>
      </c>
      <c r="E16" s="5">
        <f>VLOOKUP(B16,'1月'!$B$4:$F$71,4,0)+VLOOKUP(B16,'2月'!$B$4:$F$71,4,0)+VLOOKUP(B16,'3月'!$B$4:$F$71,4,0)</f>
        <v>2</v>
      </c>
      <c r="F16" s="5">
        <f>VLOOKUP(B16,'1月'!$B$4:$F$71,5,0)+VLOOKUP(B16,'2月'!$B$4:$F$71,5,0)+VLOOKUP(B16,'3月'!$B$4:$F$71,5,0)</f>
        <v>0</v>
      </c>
      <c r="G16" s="6">
        <f>VLOOKUP(B16,'3月'!$B$4:$G$71,6,0)</f>
        <v>214</v>
      </c>
      <c r="H16" s="7">
        <f t="shared" si="0"/>
        <v>4.6728971962616821E-2</v>
      </c>
    </row>
    <row r="17" spans="1:8" ht="24.95" customHeight="1">
      <c r="A17" s="3">
        <v>14</v>
      </c>
      <c r="B17" s="4" t="s">
        <v>175</v>
      </c>
      <c r="C17" s="5">
        <f>VLOOKUP(B17,'1月'!$B$4:$F$71,2,0)+VLOOKUP(B17,'2月'!$B$4:$F$71,2,0)+VLOOKUP(B17,'3月'!$B$4:$F$71,2,0)</f>
        <v>9</v>
      </c>
      <c r="D17" s="5">
        <f>VLOOKUP(B17,'1月'!$B$4:$F$71,3,0)+VLOOKUP(B17,'2月'!$B$4:$F$71,3,0)+VLOOKUP(B17,'3月'!$B$4:$F$71,3,0)</f>
        <v>5</v>
      </c>
      <c r="E17" s="5">
        <f>VLOOKUP(B17,'1月'!$B$4:$F$71,4,0)+VLOOKUP(B17,'2月'!$B$4:$F$71,4,0)+VLOOKUP(B17,'3月'!$B$4:$F$71,4,0)</f>
        <v>4</v>
      </c>
      <c r="F17" s="5">
        <f>VLOOKUP(B17,'1月'!$B$4:$F$71,5,0)+VLOOKUP(B17,'2月'!$B$4:$F$71,5,0)+VLOOKUP(B17,'3月'!$B$4:$F$71,5,0)</f>
        <v>0</v>
      </c>
      <c r="G17" s="6">
        <f>VLOOKUP(B17,'3月'!$B$4:$G$71,6,0)</f>
        <v>117</v>
      </c>
      <c r="H17" s="7">
        <f t="shared" si="0"/>
        <v>7.6923076923076927E-2</v>
      </c>
    </row>
    <row r="18" spans="1:8" ht="24.95" customHeight="1">
      <c r="A18" s="3">
        <v>15</v>
      </c>
      <c r="B18" s="4" t="s">
        <v>160</v>
      </c>
      <c r="C18" s="5">
        <f>VLOOKUP(B18,'1月'!$B$4:$F$71,2,0)+VLOOKUP(B18,'2月'!$B$4:$F$71,2,0)+VLOOKUP(B18,'3月'!$B$4:$F$71,2,0)</f>
        <v>9</v>
      </c>
      <c r="D18" s="5">
        <f>VLOOKUP(B18,'1月'!$B$4:$F$71,3,0)+VLOOKUP(B18,'2月'!$B$4:$F$71,3,0)+VLOOKUP(B18,'3月'!$B$4:$F$71,3,0)</f>
        <v>9</v>
      </c>
      <c r="E18" s="5">
        <f>VLOOKUP(B18,'1月'!$B$4:$F$71,4,0)+VLOOKUP(B18,'2月'!$B$4:$F$71,4,0)+VLOOKUP(B18,'3月'!$B$4:$F$71,4,0)</f>
        <v>0</v>
      </c>
      <c r="F18" s="5">
        <f>VLOOKUP(B18,'1月'!$B$4:$F$71,5,0)+VLOOKUP(B18,'2月'!$B$4:$F$71,5,0)+VLOOKUP(B18,'3月'!$B$4:$F$71,5,0)</f>
        <v>0</v>
      </c>
      <c r="G18" s="6">
        <f>VLOOKUP(B18,'3月'!$B$4:$G$71,6,0)</f>
        <v>44</v>
      </c>
      <c r="H18" s="7">
        <f t="shared" si="0"/>
        <v>0.20454545454545456</v>
      </c>
    </row>
    <row r="19" spans="1:8" ht="24.95" customHeight="1">
      <c r="A19" s="3">
        <v>16</v>
      </c>
      <c r="B19" s="4" t="s">
        <v>186</v>
      </c>
      <c r="C19" s="5">
        <f>VLOOKUP(B19,'1月'!$B$4:$F$71,2,0)+VLOOKUP(B19,'2月'!$B$4:$F$71,2,0)+VLOOKUP(B19,'3月'!$B$4:$F$71,2,0)</f>
        <v>8</v>
      </c>
      <c r="D19" s="5">
        <f>VLOOKUP(B19,'1月'!$B$4:$F$71,3,0)+VLOOKUP(B19,'2月'!$B$4:$F$71,3,0)+VLOOKUP(B19,'3月'!$B$4:$F$71,3,0)</f>
        <v>4</v>
      </c>
      <c r="E19" s="5">
        <f>VLOOKUP(B19,'1月'!$B$4:$F$71,4,0)+VLOOKUP(B19,'2月'!$B$4:$F$71,4,0)+VLOOKUP(B19,'3月'!$B$4:$F$71,4,0)</f>
        <v>4</v>
      </c>
      <c r="F19" s="5">
        <f>VLOOKUP(B19,'1月'!$B$4:$F$71,5,0)+VLOOKUP(B19,'2月'!$B$4:$F$71,5,0)+VLOOKUP(B19,'3月'!$B$4:$F$71,5,0)</f>
        <v>0</v>
      </c>
      <c r="G19" s="6">
        <f>VLOOKUP(B19,'3月'!$B$4:$G$71,6,0)</f>
        <v>183</v>
      </c>
      <c r="H19" s="7">
        <f t="shared" si="0"/>
        <v>4.3715846994535519E-2</v>
      </c>
    </row>
    <row r="20" spans="1:8" ht="24.95" customHeight="1">
      <c r="A20" s="3">
        <v>17</v>
      </c>
      <c r="B20" s="4" t="s">
        <v>164</v>
      </c>
      <c r="C20" s="5">
        <f>VLOOKUP(B20,'1月'!$B$4:$F$71,2,0)+VLOOKUP(B20,'2月'!$B$4:$F$71,2,0)+VLOOKUP(B20,'3月'!$B$4:$F$71,2,0)</f>
        <v>8</v>
      </c>
      <c r="D20" s="5">
        <f>VLOOKUP(B20,'1月'!$B$4:$F$71,3,0)+VLOOKUP(B20,'2月'!$B$4:$F$71,3,0)+VLOOKUP(B20,'3月'!$B$4:$F$71,3,0)</f>
        <v>5</v>
      </c>
      <c r="E20" s="5">
        <f>VLOOKUP(B20,'1月'!$B$4:$F$71,4,0)+VLOOKUP(B20,'2月'!$B$4:$F$71,4,0)+VLOOKUP(B20,'3月'!$B$4:$F$71,4,0)</f>
        <v>2</v>
      </c>
      <c r="F20" s="5">
        <f>VLOOKUP(B20,'1月'!$B$4:$F$71,5,0)+VLOOKUP(B20,'2月'!$B$4:$F$71,5,0)+VLOOKUP(B20,'3月'!$B$4:$F$71,5,0)</f>
        <v>1</v>
      </c>
      <c r="G20" s="6">
        <f>VLOOKUP(B20,'3月'!$B$4:$G$71,6,0)</f>
        <v>64</v>
      </c>
      <c r="H20" s="7">
        <f t="shared" si="0"/>
        <v>0.125</v>
      </c>
    </row>
    <row r="21" spans="1:8" ht="24.95" customHeight="1">
      <c r="A21" s="3">
        <v>18</v>
      </c>
      <c r="B21" s="4" t="s">
        <v>197</v>
      </c>
      <c r="C21" s="5">
        <f>VLOOKUP(B21,'1月'!$B$4:$F$71,2,0)+VLOOKUP(B21,'2月'!$B$4:$F$71,2,0)+VLOOKUP(B21,'3月'!$B$4:$F$71,2,0)</f>
        <v>8</v>
      </c>
      <c r="D21" s="5">
        <f>VLOOKUP(B21,'1月'!$B$4:$F$71,3,0)+VLOOKUP(B21,'2月'!$B$4:$F$71,3,0)+VLOOKUP(B21,'3月'!$B$4:$F$71,3,0)</f>
        <v>5</v>
      </c>
      <c r="E21" s="5">
        <f>VLOOKUP(B21,'1月'!$B$4:$F$71,4,0)+VLOOKUP(B21,'2月'!$B$4:$F$71,4,0)+VLOOKUP(B21,'3月'!$B$4:$F$71,4,0)</f>
        <v>3</v>
      </c>
      <c r="F21" s="5">
        <f>VLOOKUP(B21,'1月'!$B$4:$F$71,5,0)+VLOOKUP(B21,'2月'!$B$4:$F$71,5,0)+VLOOKUP(B21,'3月'!$B$4:$F$71,5,0)</f>
        <v>0</v>
      </c>
      <c r="G21" s="6">
        <f>VLOOKUP(B21,'3月'!$B$4:$G$71,6,0)</f>
        <v>111</v>
      </c>
      <c r="H21" s="7">
        <f t="shared" si="0"/>
        <v>7.2072072072072071E-2</v>
      </c>
    </row>
    <row r="22" spans="1:8" ht="24.95" customHeight="1">
      <c r="A22" s="3">
        <v>19</v>
      </c>
      <c r="B22" s="4" t="s">
        <v>161</v>
      </c>
      <c r="C22" s="5">
        <f>VLOOKUP(B22,'1月'!$B$4:$F$71,2,0)+VLOOKUP(B22,'2月'!$B$4:$F$71,2,0)+VLOOKUP(B22,'3月'!$B$4:$F$71,2,0)</f>
        <v>7</v>
      </c>
      <c r="D22" s="5">
        <f>VLOOKUP(B22,'1月'!$B$4:$F$71,3,0)+VLOOKUP(B22,'2月'!$B$4:$F$71,3,0)+VLOOKUP(B22,'3月'!$B$4:$F$71,3,0)</f>
        <v>2</v>
      </c>
      <c r="E22" s="5">
        <f>VLOOKUP(B22,'1月'!$B$4:$F$71,4,0)+VLOOKUP(B22,'2月'!$B$4:$F$71,4,0)+VLOOKUP(B22,'3月'!$B$4:$F$71,4,0)</f>
        <v>5</v>
      </c>
      <c r="F22" s="5">
        <f>VLOOKUP(B22,'1月'!$B$4:$F$71,5,0)+VLOOKUP(B22,'2月'!$B$4:$F$71,5,0)+VLOOKUP(B22,'3月'!$B$4:$F$71,5,0)</f>
        <v>0</v>
      </c>
      <c r="G22" s="6">
        <f>VLOOKUP(B22,'3月'!$B$4:$G$71,6,0)</f>
        <v>65</v>
      </c>
      <c r="H22" s="7">
        <f t="shared" si="0"/>
        <v>0.1076923076923077</v>
      </c>
    </row>
    <row r="23" spans="1:8" ht="24.95" customHeight="1">
      <c r="A23" s="3">
        <v>20</v>
      </c>
      <c r="B23" s="4" t="s">
        <v>181</v>
      </c>
      <c r="C23" s="5">
        <f>VLOOKUP(B23,'1月'!$B$4:$F$71,2,0)+VLOOKUP(B23,'2月'!$B$4:$F$71,2,0)+VLOOKUP(B23,'3月'!$B$4:$F$71,2,0)</f>
        <v>7</v>
      </c>
      <c r="D23" s="5">
        <f>VLOOKUP(B23,'1月'!$B$4:$F$71,3,0)+VLOOKUP(B23,'2月'!$B$4:$F$71,3,0)+VLOOKUP(B23,'3月'!$B$4:$F$71,3,0)</f>
        <v>4</v>
      </c>
      <c r="E23" s="5">
        <f>VLOOKUP(B23,'1月'!$B$4:$F$71,4,0)+VLOOKUP(B23,'2月'!$B$4:$F$71,4,0)+VLOOKUP(B23,'3月'!$B$4:$F$71,4,0)</f>
        <v>2</v>
      </c>
      <c r="F23" s="5">
        <f>VLOOKUP(B23,'1月'!$B$4:$F$71,5,0)+VLOOKUP(B23,'2月'!$B$4:$F$71,5,0)+VLOOKUP(B23,'3月'!$B$4:$F$71,5,0)</f>
        <v>1</v>
      </c>
      <c r="G23" s="6">
        <f>VLOOKUP(B23,'3月'!$B$4:$G$71,6,0)</f>
        <v>145</v>
      </c>
      <c r="H23" s="7">
        <f t="shared" si="0"/>
        <v>4.8275862068965517E-2</v>
      </c>
    </row>
    <row r="24" spans="1:8" ht="24.95" customHeight="1">
      <c r="A24" s="3">
        <v>21</v>
      </c>
      <c r="B24" s="4" t="s">
        <v>172</v>
      </c>
      <c r="C24" s="5">
        <f>VLOOKUP(B24,'1月'!$B$4:$F$71,2,0)+VLOOKUP(B24,'2月'!$B$4:$F$71,2,0)+VLOOKUP(B24,'3月'!$B$4:$F$71,2,0)</f>
        <v>6</v>
      </c>
      <c r="D24" s="5">
        <f>VLOOKUP(B24,'1月'!$B$4:$F$71,3,0)+VLOOKUP(B24,'2月'!$B$4:$F$71,3,0)+VLOOKUP(B24,'3月'!$B$4:$F$71,3,0)</f>
        <v>2</v>
      </c>
      <c r="E24" s="5">
        <f>VLOOKUP(B24,'1月'!$B$4:$F$71,4,0)+VLOOKUP(B24,'2月'!$B$4:$F$71,4,0)+VLOOKUP(B24,'3月'!$B$4:$F$71,4,0)</f>
        <v>4</v>
      </c>
      <c r="F24" s="5">
        <f>VLOOKUP(B24,'1月'!$B$4:$F$71,5,0)+VLOOKUP(B24,'2月'!$B$4:$F$71,5,0)+VLOOKUP(B24,'3月'!$B$4:$F$71,5,0)</f>
        <v>0</v>
      </c>
      <c r="G24" s="6">
        <f>VLOOKUP(B24,'3月'!$B$4:$G$71,6,0)</f>
        <v>51</v>
      </c>
      <c r="H24" s="7">
        <f t="shared" si="0"/>
        <v>0.11764705882352941</v>
      </c>
    </row>
    <row r="25" spans="1:8" ht="24.95" customHeight="1">
      <c r="A25" s="3">
        <v>22</v>
      </c>
      <c r="B25" s="4" t="s">
        <v>183</v>
      </c>
      <c r="C25" s="5">
        <f>VLOOKUP(B25,'1月'!$B$4:$F$71,2,0)+VLOOKUP(B25,'2月'!$B$4:$F$71,2,0)+VLOOKUP(B25,'3月'!$B$4:$F$71,2,0)</f>
        <v>6</v>
      </c>
      <c r="D25" s="5">
        <f>VLOOKUP(B25,'1月'!$B$4:$F$71,3,0)+VLOOKUP(B25,'2月'!$B$4:$F$71,3,0)+VLOOKUP(B25,'3月'!$B$4:$F$71,3,0)</f>
        <v>6</v>
      </c>
      <c r="E25" s="5">
        <f>VLOOKUP(B25,'1月'!$B$4:$F$71,4,0)+VLOOKUP(B25,'2月'!$B$4:$F$71,4,0)+VLOOKUP(B25,'3月'!$B$4:$F$71,4,0)</f>
        <v>0</v>
      </c>
      <c r="F25" s="5">
        <f>VLOOKUP(B25,'1月'!$B$4:$F$71,5,0)+VLOOKUP(B25,'2月'!$B$4:$F$71,5,0)+VLOOKUP(B25,'3月'!$B$4:$F$71,5,0)</f>
        <v>0</v>
      </c>
      <c r="G25" s="6">
        <f>VLOOKUP(B25,'3月'!$B$4:$G$71,6,0)</f>
        <v>170</v>
      </c>
      <c r="H25" s="7">
        <f t="shared" si="0"/>
        <v>3.5294117647058823E-2</v>
      </c>
    </row>
    <row r="26" spans="1:8" ht="24.95" customHeight="1">
      <c r="A26" s="3">
        <v>23</v>
      </c>
      <c r="B26" s="4" t="s">
        <v>194</v>
      </c>
      <c r="C26" s="5">
        <f>VLOOKUP(B26,'1月'!$B$4:$F$71,2,0)+VLOOKUP(B26,'2月'!$B$4:$F$71,2,0)+VLOOKUP(B26,'3月'!$B$4:$F$71,2,0)</f>
        <v>6</v>
      </c>
      <c r="D26" s="5">
        <f>VLOOKUP(B26,'1月'!$B$4:$F$71,3,0)+VLOOKUP(B26,'2月'!$B$4:$F$71,3,0)+VLOOKUP(B26,'3月'!$B$4:$F$71,3,0)</f>
        <v>5</v>
      </c>
      <c r="E26" s="5">
        <f>VLOOKUP(B26,'1月'!$B$4:$F$71,4,0)+VLOOKUP(B26,'2月'!$B$4:$F$71,4,0)+VLOOKUP(B26,'3月'!$B$4:$F$71,4,0)</f>
        <v>1</v>
      </c>
      <c r="F26" s="5">
        <f>VLOOKUP(B26,'1月'!$B$4:$F$71,5,0)+VLOOKUP(B26,'2月'!$B$4:$F$71,5,0)+VLOOKUP(B26,'3月'!$B$4:$F$71,5,0)</f>
        <v>0</v>
      </c>
      <c r="G26" s="6">
        <f>VLOOKUP(B26,'3月'!$B$4:$G$71,6,0)</f>
        <v>89</v>
      </c>
      <c r="H26" s="7">
        <f t="shared" si="0"/>
        <v>6.741573033707865E-2</v>
      </c>
    </row>
    <row r="27" spans="1:8" ht="24.95" customHeight="1">
      <c r="A27" s="3">
        <v>24</v>
      </c>
      <c r="B27" s="4" t="s">
        <v>184</v>
      </c>
      <c r="C27" s="5">
        <f>VLOOKUP(B27,'1月'!$B$4:$F$71,2,0)+VLOOKUP(B27,'2月'!$B$4:$F$71,2,0)+VLOOKUP(B27,'3月'!$B$4:$F$71,2,0)</f>
        <v>4</v>
      </c>
      <c r="D27" s="5">
        <f>VLOOKUP(B27,'1月'!$B$4:$F$71,3,0)+VLOOKUP(B27,'2月'!$B$4:$F$71,3,0)+VLOOKUP(B27,'3月'!$B$4:$F$71,3,0)</f>
        <v>2</v>
      </c>
      <c r="E27" s="5">
        <f>VLOOKUP(B27,'1月'!$B$4:$F$71,4,0)+VLOOKUP(B27,'2月'!$B$4:$F$71,4,0)+VLOOKUP(B27,'3月'!$B$4:$F$71,4,0)</f>
        <v>2</v>
      </c>
      <c r="F27" s="5">
        <f>VLOOKUP(B27,'1月'!$B$4:$F$71,5,0)+VLOOKUP(B27,'2月'!$B$4:$F$71,5,0)+VLOOKUP(B27,'3月'!$B$4:$F$71,5,0)</f>
        <v>0</v>
      </c>
      <c r="G27" s="6">
        <f>VLOOKUP(B27,'3月'!$B$4:$G$71,6,0)</f>
        <v>132</v>
      </c>
      <c r="H27" s="7">
        <f t="shared" si="0"/>
        <v>3.0303030303030304E-2</v>
      </c>
    </row>
    <row r="28" spans="1:8" ht="24.95" customHeight="1">
      <c r="A28" s="3">
        <v>25</v>
      </c>
      <c r="B28" s="4" t="s">
        <v>158</v>
      </c>
      <c r="C28" s="5">
        <f>VLOOKUP(B28,'1月'!$B$4:$F$71,2,0)+VLOOKUP(B28,'2月'!$B$4:$F$71,2,0)+VLOOKUP(B28,'3月'!$B$4:$F$71,2,0)</f>
        <v>4</v>
      </c>
      <c r="D28" s="5">
        <f>VLOOKUP(B28,'1月'!$B$4:$F$71,3,0)+VLOOKUP(B28,'2月'!$B$4:$F$71,3,0)+VLOOKUP(B28,'3月'!$B$4:$F$71,3,0)</f>
        <v>3</v>
      </c>
      <c r="E28" s="5">
        <f>VLOOKUP(B28,'1月'!$B$4:$F$71,4,0)+VLOOKUP(B28,'2月'!$B$4:$F$71,4,0)+VLOOKUP(B28,'3月'!$B$4:$F$71,4,0)</f>
        <v>0</v>
      </c>
      <c r="F28" s="5">
        <f>VLOOKUP(B28,'1月'!$B$4:$F$71,5,0)+VLOOKUP(B28,'2月'!$B$4:$F$71,5,0)+VLOOKUP(B28,'3月'!$B$4:$F$71,5,0)</f>
        <v>1</v>
      </c>
      <c r="G28" s="6">
        <f>VLOOKUP(B28,'3月'!$B$4:$G$71,6,0)</f>
        <v>25</v>
      </c>
      <c r="H28" s="7">
        <f t="shared" si="0"/>
        <v>0.16</v>
      </c>
    </row>
    <row r="29" spans="1:8" ht="24.95" customHeight="1">
      <c r="A29" s="3">
        <v>26</v>
      </c>
      <c r="B29" s="4" t="s">
        <v>167</v>
      </c>
      <c r="C29" s="5">
        <f>VLOOKUP(B29,'1月'!$B$4:$F$71,2,0)+VLOOKUP(B29,'2月'!$B$4:$F$71,2,0)+VLOOKUP(B29,'3月'!$B$4:$F$71,2,0)</f>
        <v>4</v>
      </c>
      <c r="D29" s="5">
        <f>VLOOKUP(B29,'1月'!$B$4:$F$71,3,0)+VLOOKUP(B29,'2月'!$B$4:$F$71,3,0)+VLOOKUP(B29,'3月'!$B$4:$F$71,3,0)</f>
        <v>1</v>
      </c>
      <c r="E29" s="5">
        <f>VLOOKUP(B29,'1月'!$B$4:$F$71,4,0)+VLOOKUP(B29,'2月'!$B$4:$F$71,4,0)+VLOOKUP(B29,'3月'!$B$4:$F$71,4,0)</f>
        <v>3</v>
      </c>
      <c r="F29" s="5">
        <f>VLOOKUP(B29,'1月'!$B$4:$F$71,5,0)+VLOOKUP(B29,'2月'!$B$4:$F$71,5,0)+VLOOKUP(B29,'3月'!$B$4:$F$71,5,0)</f>
        <v>0</v>
      </c>
      <c r="G29" s="6">
        <f>VLOOKUP(B29,'3月'!$B$4:$G$71,6,0)</f>
        <v>45</v>
      </c>
      <c r="H29" s="7">
        <f t="shared" si="0"/>
        <v>8.8888888888888892E-2</v>
      </c>
    </row>
    <row r="30" spans="1:8" ht="24.95" customHeight="1">
      <c r="A30" s="3">
        <v>27</v>
      </c>
      <c r="B30" s="4" t="s">
        <v>178</v>
      </c>
      <c r="C30" s="5">
        <f>VLOOKUP(B30,'1月'!$B$4:$F$71,2,0)+VLOOKUP(B30,'2月'!$B$4:$F$71,2,0)+VLOOKUP(B30,'3月'!$B$4:$F$71,2,0)</f>
        <v>4</v>
      </c>
      <c r="D30" s="5">
        <f>VLOOKUP(B30,'1月'!$B$4:$F$71,3,0)+VLOOKUP(B30,'2月'!$B$4:$F$71,3,0)+VLOOKUP(B30,'3月'!$B$4:$F$71,3,0)</f>
        <v>3</v>
      </c>
      <c r="E30" s="5">
        <f>VLOOKUP(B30,'1月'!$B$4:$F$71,4,0)+VLOOKUP(B30,'2月'!$B$4:$F$71,4,0)+VLOOKUP(B30,'3月'!$B$4:$F$71,4,0)</f>
        <v>0</v>
      </c>
      <c r="F30" s="5">
        <f>VLOOKUP(B30,'1月'!$B$4:$F$71,5,0)+VLOOKUP(B30,'2月'!$B$4:$F$71,5,0)+VLOOKUP(B30,'3月'!$B$4:$F$71,5,0)</f>
        <v>1</v>
      </c>
      <c r="G30" s="6">
        <f>VLOOKUP(B30,'3月'!$B$4:$G$71,6,0)</f>
        <v>65</v>
      </c>
      <c r="H30" s="7">
        <f t="shared" si="0"/>
        <v>6.1538461538461542E-2</v>
      </c>
    </row>
    <row r="31" spans="1:8" ht="24.95" customHeight="1">
      <c r="A31" s="3">
        <v>28</v>
      </c>
      <c r="B31" s="4" t="s">
        <v>182</v>
      </c>
      <c r="C31" s="5">
        <f>VLOOKUP(B31,'1月'!$B$4:$F$71,2,0)+VLOOKUP(B31,'2月'!$B$4:$F$71,2,0)+VLOOKUP(B31,'3月'!$B$4:$F$71,2,0)</f>
        <v>4</v>
      </c>
      <c r="D31" s="5">
        <f>VLOOKUP(B31,'1月'!$B$4:$F$71,3,0)+VLOOKUP(B31,'2月'!$B$4:$F$71,3,0)+VLOOKUP(B31,'3月'!$B$4:$F$71,3,0)</f>
        <v>0</v>
      </c>
      <c r="E31" s="5">
        <f>VLOOKUP(B31,'1月'!$B$4:$F$71,4,0)+VLOOKUP(B31,'2月'!$B$4:$F$71,4,0)+VLOOKUP(B31,'3月'!$B$4:$F$71,4,0)</f>
        <v>4</v>
      </c>
      <c r="F31" s="5">
        <f>VLOOKUP(B31,'1月'!$B$4:$F$71,5,0)+VLOOKUP(B31,'2月'!$B$4:$F$71,5,0)+VLOOKUP(B31,'3月'!$B$4:$F$71,5,0)</f>
        <v>0</v>
      </c>
      <c r="G31" s="6">
        <f>VLOOKUP(B31,'3月'!$B$4:$G$71,6,0)</f>
        <v>37</v>
      </c>
      <c r="H31" s="7">
        <f t="shared" si="0"/>
        <v>0.10810810810810811</v>
      </c>
    </row>
    <row r="32" spans="1:8" ht="24.95" customHeight="1">
      <c r="A32" s="3">
        <v>29</v>
      </c>
      <c r="B32" s="4" t="s">
        <v>192</v>
      </c>
      <c r="C32" s="5">
        <f>VLOOKUP(B32,'1月'!$B$4:$F$71,2,0)+VLOOKUP(B32,'2月'!$B$4:$F$71,2,0)+VLOOKUP(B32,'3月'!$B$4:$F$71,2,0)</f>
        <v>4</v>
      </c>
      <c r="D32" s="5">
        <f>VLOOKUP(B32,'1月'!$B$4:$F$71,3,0)+VLOOKUP(B32,'2月'!$B$4:$F$71,3,0)+VLOOKUP(B32,'3月'!$B$4:$F$71,3,0)</f>
        <v>3</v>
      </c>
      <c r="E32" s="5">
        <f>VLOOKUP(B32,'1月'!$B$4:$F$71,4,0)+VLOOKUP(B32,'2月'!$B$4:$F$71,4,0)+VLOOKUP(B32,'3月'!$B$4:$F$71,4,0)</f>
        <v>1</v>
      </c>
      <c r="F32" s="5">
        <f>VLOOKUP(B32,'1月'!$B$4:$F$71,5,0)+VLOOKUP(B32,'2月'!$B$4:$F$71,5,0)+VLOOKUP(B32,'3月'!$B$4:$F$71,5,0)</f>
        <v>0</v>
      </c>
      <c r="G32" s="6">
        <f>VLOOKUP(B32,'3月'!$B$4:$G$71,6,0)</f>
        <v>65</v>
      </c>
      <c r="H32" s="7">
        <f t="shared" si="0"/>
        <v>6.1538461538461542E-2</v>
      </c>
    </row>
    <row r="33" spans="1:8" ht="24.95" customHeight="1">
      <c r="A33" s="3">
        <v>30</v>
      </c>
      <c r="B33" s="4" t="s">
        <v>195</v>
      </c>
      <c r="C33" s="5">
        <f>VLOOKUP(B33,'1月'!$B$4:$F$71,2,0)+VLOOKUP(B33,'2月'!$B$4:$F$71,2,0)+VLOOKUP(B33,'3月'!$B$4:$F$71,2,0)</f>
        <v>4</v>
      </c>
      <c r="D33" s="5">
        <f>VLOOKUP(B33,'1月'!$B$4:$F$71,3,0)+VLOOKUP(B33,'2月'!$B$4:$F$71,3,0)+VLOOKUP(B33,'3月'!$B$4:$F$71,3,0)</f>
        <v>3</v>
      </c>
      <c r="E33" s="5">
        <f>VLOOKUP(B33,'1月'!$B$4:$F$71,4,0)+VLOOKUP(B33,'2月'!$B$4:$F$71,4,0)+VLOOKUP(B33,'3月'!$B$4:$F$71,4,0)</f>
        <v>1</v>
      </c>
      <c r="F33" s="5">
        <f>VLOOKUP(B33,'1月'!$B$4:$F$71,5,0)+VLOOKUP(B33,'2月'!$B$4:$F$71,5,0)+VLOOKUP(B33,'3月'!$B$4:$F$71,5,0)</f>
        <v>0</v>
      </c>
      <c r="G33" s="6">
        <f>VLOOKUP(B33,'3月'!$B$4:$G$71,6,0)</f>
        <v>91</v>
      </c>
      <c r="H33" s="7">
        <f t="shared" si="0"/>
        <v>4.3956043956043959E-2</v>
      </c>
    </row>
    <row r="34" spans="1:8" ht="24.95" customHeight="1">
      <c r="A34" s="3">
        <v>31</v>
      </c>
      <c r="B34" s="4" t="s">
        <v>196</v>
      </c>
      <c r="C34" s="5">
        <f>VLOOKUP(B34,'1月'!$B$4:$F$71,2,0)+VLOOKUP(B34,'2月'!$B$4:$F$71,2,0)+VLOOKUP(B34,'3月'!$B$4:$F$71,2,0)</f>
        <v>4</v>
      </c>
      <c r="D34" s="5">
        <f>VLOOKUP(B34,'1月'!$B$4:$F$71,3,0)+VLOOKUP(B34,'2月'!$B$4:$F$71,3,0)+VLOOKUP(B34,'3月'!$B$4:$F$71,3,0)</f>
        <v>4</v>
      </c>
      <c r="E34" s="5">
        <f>VLOOKUP(B34,'1月'!$B$4:$F$71,4,0)+VLOOKUP(B34,'2月'!$B$4:$F$71,4,0)+VLOOKUP(B34,'3月'!$B$4:$F$71,4,0)</f>
        <v>0</v>
      </c>
      <c r="F34" s="5">
        <f>VLOOKUP(B34,'1月'!$B$4:$F$71,5,0)+VLOOKUP(B34,'2月'!$B$4:$F$71,5,0)+VLOOKUP(B34,'3月'!$B$4:$F$71,5,0)</f>
        <v>0</v>
      </c>
      <c r="G34" s="6">
        <f>VLOOKUP(B34,'3月'!$B$4:$G$71,6,0)</f>
        <v>93</v>
      </c>
      <c r="H34" s="7">
        <f t="shared" si="0"/>
        <v>4.3010752688172046E-2</v>
      </c>
    </row>
    <row r="35" spans="1:8" ht="24.95" customHeight="1">
      <c r="A35" s="3">
        <v>32</v>
      </c>
      <c r="B35" s="4" t="s">
        <v>171</v>
      </c>
      <c r="C35" s="5">
        <f>VLOOKUP(B35,'1月'!$B$4:$F$71,2,0)+VLOOKUP(B35,'2月'!$B$4:$F$71,2,0)+VLOOKUP(B35,'3月'!$B$4:$F$71,2,0)</f>
        <v>4</v>
      </c>
      <c r="D35" s="5">
        <f>VLOOKUP(B35,'1月'!$B$4:$F$71,3,0)+VLOOKUP(B35,'2月'!$B$4:$F$71,3,0)+VLOOKUP(B35,'3月'!$B$4:$F$71,3,0)</f>
        <v>2</v>
      </c>
      <c r="E35" s="5">
        <f>VLOOKUP(B35,'1月'!$B$4:$F$71,4,0)+VLOOKUP(B35,'2月'!$B$4:$F$71,4,0)+VLOOKUP(B35,'3月'!$B$4:$F$71,4,0)</f>
        <v>2</v>
      </c>
      <c r="F35" s="5">
        <f>VLOOKUP(B35,'1月'!$B$4:$F$71,5,0)+VLOOKUP(B35,'2月'!$B$4:$F$71,5,0)+VLOOKUP(B35,'3月'!$B$4:$F$71,5,0)</f>
        <v>0</v>
      </c>
      <c r="G35" s="6">
        <f>VLOOKUP(B35,'3月'!$B$4:$G$71,6,0)</f>
        <v>116</v>
      </c>
      <c r="H35" s="7">
        <f t="shared" si="0"/>
        <v>3.4482758620689655E-2</v>
      </c>
    </row>
    <row r="36" spans="1:8" ht="24.95" customHeight="1">
      <c r="A36" s="3">
        <v>33</v>
      </c>
      <c r="B36" s="4" t="s">
        <v>176</v>
      </c>
      <c r="C36" s="5">
        <f>VLOOKUP(B36,'1月'!$B$4:$F$71,2,0)+VLOOKUP(B36,'2月'!$B$4:$F$71,2,0)+VLOOKUP(B36,'3月'!$B$4:$F$71,2,0)</f>
        <v>3</v>
      </c>
      <c r="D36" s="5">
        <f>VLOOKUP(B36,'1月'!$B$4:$F$71,3,0)+VLOOKUP(B36,'2月'!$B$4:$F$71,3,0)+VLOOKUP(B36,'3月'!$B$4:$F$71,3,0)</f>
        <v>1</v>
      </c>
      <c r="E36" s="5">
        <f>VLOOKUP(B36,'1月'!$B$4:$F$71,4,0)+VLOOKUP(B36,'2月'!$B$4:$F$71,4,0)+VLOOKUP(B36,'3月'!$B$4:$F$71,4,0)</f>
        <v>2</v>
      </c>
      <c r="F36" s="5">
        <f>VLOOKUP(B36,'1月'!$B$4:$F$71,5,0)+VLOOKUP(B36,'2月'!$B$4:$F$71,5,0)+VLOOKUP(B36,'3月'!$B$4:$F$71,5,0)</f>
        <v>0</v>
      </c>
      <c r="G36" s="6">
        <f>VLOOKUP(B36,'3月'!$B$4:$G$71,6,0)</f>
        <v>30</v>
      </c>
      <c r="H36" s="7">
        <f t="shared" ref="H36:H67" si="1">C36/G36</f>
        <v>0.1</v>
      </c>
    </row>
    <row r="37" spans="1:8" ht="24.95" customHeight="1">
      <c r="A37" s="3">
        <v>34</v>
      </c>
      <c r="B37" s="4" t="s">
        <v>214</v>
      </c>
      <c r="C37" s="5">
        <f>VLOOKUP(B37,'1月'!$B$4:$F$71,2,0)+VLOOKUP(B37,'2月'!$B$4:$F$71,2,0)+VLOOKUP(B37,'3月'!$B$4:$F$71,2,0)</f>
        <v>3</v>
      </c>
      <c r="D37" s="5">
        <f>VLOOKUP(B37,'1月'!$B$4:$F$71,3,0)+VLOOKUP(B37,'2月'!$B$4:$F$71,3,0)+VLOOKUP(B37,'3月'!$B$4:$F$71,3,0)</f>
        <v>3</v>
      </c>
      <c r="E37" s="5">
        <f>VLOOKUP(B37,'1月'!$B$4:$F$71,4,0)+VLOOKUP(B37,'2月'!$B$4:$F$71,4,0)+VLOOKUP(B37,'3月'!$B$4:$F$71,4,0)</f>
        <v>0</v>
      </c>
      <c r="F37" s="5">
        <f>VLOOKUP(B37,'1月'!$B$4:$F$71,5,0)+VLOOKUP(B37,'2月'!$B$4:$F$71,5,0)+VLOOKUP(B37,'3月'!$B$4:$F$71,5,0)</f>
        <v>0</v>
      </c>
      <c r="G37" s="6">
        <f>VLOOKUP(B37,'3月'!$B$4:$G$71,6,0)</f>
        <v>73</v>
      </c>
      <c r="H37" s="7">
        <f t="shared" si="1"/>
        <v>4.1095890410958902E-2</v>
      </c>
    </row>
    <row r="38" spans="1:8" ht="24.95" customHeight="1">
      <c r="A38" s="3">
        <v>35</v>
      </c>
      <c r="B38" s="4" t="s">
        <v>215</v>
      </c>
      <c r="C38" s="5">
        <f>VLOOKUP(B38,'1月'!$B$4:$F$71,2,0)+VLOOKUP(B38,'2月'!$B$4:$F$71,2,0)+VLOOKUP(B38,'3月'!$B$4:$F$71,2,0)</f>
        <v>3</v>
      </c>
      <c r="D38" s="5">
        <f>VLOOKUP(B38,'1月'!$B$4:$F$71,3,0)+VLOOKUP(B38,'2月'!$B$4:$F$71,3,0)+VLOOKUP(B38,'3月'!$B$4:$F$71,3,0)</f>
        <v>3</v>
      </c>
      <c r="E38" s="5">
        <f>VLOOKUP(B38,'1月'!$B$4:$F$71,4,0)+VLOOKUP(B38,'2月'!$B$4:$F$71,4,0)+VLOOKUP(B38,'3月'!$B$4:$F$71,4,0)</f>
        <v>0</v>
      </c>
      <c r="F38" s="5">
        <f>VLOOKUP(B38,'1月'!$B$4:$F$71,5,0)+VLOOKUP(B38,'2月'!$B$4:$F$71,5,0)+VLOOKUP(B38,'3月'!$B$4:$F$71,5,0)</f>
        <v>0</v>
      </c>
      <c r="G38" s="6">
        <f>VLOOKUP(B38,'3月'!$B$4:$G$71,6,0)</f>
        <v>168</v>
      </c>
      <c r="H38" s="7">
        <f t="shared" si="1"/>
        <v>1.7857142857142856E-2</v>
      </c>
    </row>
    <row r="39" spans="1:8" ht="24.95" customHeight="1">
      <c r="A39" s="3">
        <v>36</v>
      </c>
      <c r="B39" s="4" t="s">
        <v>159</v>
      </c>
      <c r="C39" s="5">
        <f>VLOOKUP(B39,'1月'!$B$4:$F$71,2,0)+VLOOKUP(B39,'2月'!$B$4:$F$71,2,0)+VLOOKUP(B39,'3月'!$B$4:$F$71,2,0)</f>
        <v>2</v>
      </c>
      <c r="D39" s="5">
        <f>VLOOKUP(B39,'1月'!$B$4:$F$71,3,0)+VLOOKUP(B39,'2月'!$B$4:$F$71,3,0)+VLOOKUP(B39,'3月'!$B$4:$F$71,3,0)</f>
        <v>1</v>
      </c>
      <c r="E39" s="5">
        <f>VLOOKUP(B39,'1月'!$B$4:$F$71,4,0)+VLOOKUP(B39,'2月'!$B$4:$F$71,4,0)+VLOOKUP(B39,'3月'!$B$4:$F$71,4,0)</f>
        <v>1</v>
      </c>
      <c r="F39" s="5">
        <f>VLOOKUP(B39,'1月'!$B$4:$F$71,5,0)+VLOOKUP(B39,'2月'!$B$4:$F$71,5,0)+VLOOKUP(B39,'3月'!$B$4:$F$71,5,0)</f>
        <v>0</v>
      </c>
      <c r="G39" s="6">
        <f>VLOOKUP(B39,'3月'!$B$4:$G$71,6,0)</f>
        <v>27</v>
      </c>
      <c r="H39" s="7">
        <f t="shared" si="1"/>
        <v>7.407407407407407E-2</v>
      </c>
    </row>
    <row r="40" spans="1:8" ht="24.95" customHeight="1">
      <c r="A40" s="3">
        <v>37</v>
      </c>
      <c r="B40" s="4" t="s">
        <v>193</v>
      </c>
      <c r="C40" s="5">
        <f>VLOOKUP(B40,'1月'!$B$4:$F$71,2,0)+VLOOKUP(B40,'2月'!$B$4:$F$71,2,0)+VLOOKUP(B40,'3月'!$B$4:$F$71,2,0)</f>
        <v>2</v>
      </c>
      <c r="D40" s="5">
        <f>VLOOKUP(B40,'1月'!$B$4:$F$71,3,0)+VLOOKUP(B40,'2月'!$B$4:$F$71,3,0)+VLOOKUP(B40,'3月'!$B$4:$F$71,3,0)</f>
        <v>1</v>
      </c>
      <c r="E40" s="5">
        <f>VLOOKUP(B40,'1月'!$B$4:$F$71,4,0)+VLOOKUP(B40,'2月'!$B$4:$F$71,4,0)+VLOOKUP(B40,'3月'!$B$4:$F$71,4,0)</f>
        <v>1</v>
      </c>
      <c r="F40" s="5">
        <f>VLOOKUP(B40,'1月'!$B$4:$F$71,5,0)+VLOOKUP(B40,'2月'!$B$4:$F$71,5,0)+VLOOKUP(B40,'3月'!$B$4:$F$71,5,0)</f>
        <v>0</v>
      </c>
      <c r="G40" s="6">
        <f>VLOOKUP(B40,'3月'!$B$4:$G$71,6,0)</f>
        <v>152</v>
      </c>
      <c r="H40" s="7">
        <f t="shared" si="1"/>
        <v>1.3157894736842105E-2</v>
      </c>
    </row>
    <row r="41" spans="1:8" ht="24.95" customHeight="1">
      <c r="A41" s="3">
        <v>38</v>
      </c>
      <c r="B41" s="4" t="s">
        <v>187</v>
      </c>
      <c r="C41" s="5">
        <f>VLOOKUP(B41,'1月'!$B$4:$F$71,2,0)+VLOOKUP(B41,'2月'!$B$4:$F$71,2,0)+VLOOKUP(B41,'3月'!$B$4:$F$71,2,0)</f>
        <v>2</v>
      </c>
      <c r="D41" s="5">
        <f>VLOOKUP(B41,'1月'!$B$4:$F$71,3,0)+VLOOKUP(B41,'2月'!$B$4:$F$71,3,0)+VLOOKUP(B41,'3月'!$B$4:$F$71,3,0)</f>
        <v>1</v>
      </c>
      <c r="E41" s="5">
        <f>VLOOKUP(B41,'1月'!$B$4:$F$71,4,0)+VLOOKUP(B41,'2月'!$B$4:$F$71,4,0)+VLOOKUP(B41,'3月'!$B$4:$F$71,4,0)</f>
        <v>1</v>
      </c>
      <c r="F41" s="5">
        <f>VLOOKUP(B41,'1月'!$B$4:$F$71,5,0)+VLOOKUP(B41,'2月'!$B$4:$F$71,5,0)+VLOOKUP(B41,'3月'!$B$4:$F$71,5,0)</f>
        <v>0</v>
      </c>
      <c r="G41" s="6">
        <f>VLOOKUP(B41,'3月'!$B$4:$G$71,6,0)</f>
        <v>50</v>
      </c>
      <c r="H41" s="7">
        <f t="shared" si="1"/>
        <v>0.04</v>
      </c>
    </row>
    <row r="42" spans="1:8" ht="24.95" customHeight="1">
      <c r="A42" s="3">
        <v>39</v>
      </c>
      <c r="B42" s="4" t="s">
        <v>190</v>
      </c>
      <c r="C42" s="5">
        <f>VLOOKUP(B42,'1月'!$B$4:$F$71,2,0)+VLOOKUP(B42,'2月'!$B$4:$F$71,2,0)+VLOOKUP(B42,'3月'!$B$4:$F$71,2,0)</f>
        <v>2</v>
      </c>
      <c r="D42" s="5">
        <f>VLOOKUP(B42,'1月'!$B$4:$F$71,3,0)+VLOOKUP(B42,'2月'!$B$4:$F$71,3,0)+VLOOKUP(B42,'3月'!$B$4:$F$71,3,0)</f>
        <v>1</v>
      </c>
      <c r="E42" s="5">
        <f>VLOOKUP(B42,'1月'!$B$4:$F$71,4,0)+VLOOKUP(B42,'2月'!$B$4:$F$71,4,0)+VLOOKUP(B42,'3月'!$B$4:$F$71,4,0)</f>
        <v>1</v>
      </c>
      <c r="F42" s="5">
        <f>VLOOKUP(B42,'1月'!$B$4:$F$71,5,0)+VLOOKUP(B42,'2月'!$B$4:$F$71,5,0)+VLOOKUP(B42,'3月'!$B$4:$F$71,5,0)</f>
        <v>0</v>
      </c>
      <c r="G42" s="6">
        <f>VLOOKUP(B42,'3月'!$B$4:$G$71,6,0)</f>
        <v>58</v>
      </c>
      <c r="H42" s="7">
        <f t="shared" si="1"/>
        <v>3.4482758620689655E-2</v>
      </c>
    </row>
    <row r="43" spans="1:8" ht="24.95" customHeight="1">
      <c r="A43" s="3">
        <v>40</v>
      </c>
      <c r="B43" s="4" t="s">
        <v>217</v>
      </c>
      <c r="C43" s="5">
        <f>VLOOKUP(B43,'1月'!$B$4:$F$71,2,0)+VLOOKUP(B43,'2月'!$B$4:$F$71,2,0)+VLOOKUP(B43,'3月'!$B$4:$F$71,2,0)</f>
        <v>2</v>
      </c>
      <c r="D43" s="5">
        <f>VLOOKUP(B43,'1月'!$B$4:$F$71,3,0)+VLOOKUP(B43,'2月'!$B$4:$F$71,3,0)+VLOOKUP(B43,'3月'!$B$4:$F$71,3,0)</f>
        <v>1</v>
      </c>
      <c r="E43" s="5">
        <f>VLOOKUP(B43,'1月'!$B$4:$F$71,4,0)+VLOOKUP(B43,'2月'!$B$4:$F$71,4,0)+VLOOKUP(B43,'3月'!$B$4:$F$71,4,0)</f>
        <v>1</v>
      </c>
      <c r="F43" s="5">
        <f>VLOOKUP(B43,'1月'!$B$4:$F$71,5,0)+VLOOKUP(B43,'2月'!$B$4:$F$71,5,0)+VLOOKUP(B43,'3月'!$B$4:$F$71,5,0)</f>
        <v>0</v>
      </c>
      <c r="G43" s="6">
        <f>VLOOKUP(B43,'3月'!$B$4:$G$71,6,0)</f>
        <v>53</v>
      </c>
      <c r="H43" s="7">
        <f t="shared" si="1"/>
        <v>3.7735849056603772E-2</v>
      </c>
    </row>
    <row r="44" spans="1:8" ht="24.95" customHeight="1">
      <c r="A44" s="3">
        <v>41</v>
      </c>
      <c r="B44" s="4" t="s">
        <v>218</v>
      </c>
      <c r="C44" s="5">
        <f>VLOOKUP(B44,'1月'!$B$4:$F$71,2,0)+VLOOKUP(B44,'2月'!$B$4:$F$71,2,0)+VLOOKUP(B44,'3月'!$B$4:$F$71,2,0)</f>
        <v>2</v>
      </c>
      <c r="D44" s="5">
        <f>VLOOKUP(B44,'1月'!$B$4:$F$71,3,0)+VLOOKUP(B44,'2月'!$B$4:$F$71,3,0)+VLOOKUP(B44,'3月'!$B$4:$F$71,3,0)</f>
        <v>1</v>
      </c>
      <c r="E44" s="5">
        <f>VLOOKUP(B44,'1月'!$B$4:$F$71,4,0)+VLOOKUP(B44,'2月'!$B$4:$F$71,4,0)+VLOOKUP(B44,'3月'!$B$4:$F$71,4,0)</f>
        <v>1</v>
      </c>
      <c r="F44" s="5">
        <f>VLOOKUP(B44,'1月'!$B$4:$F$71,5,0)+VLOOKUP(B44,'2月'!$B$4:$F$71,5,0)+VLOOKUP(B44,'3月'!$B$4:$F$71,5,0)</f>
        <v>0</v>
      </c>
      <c r="G44" s="6">
        <f>VLOOKUP(B44,'3月'!$B$4:$G$71,6,0)</f>
        <v>13</v>
      </c>
      <c r="H44" s="7">
        <f t="shared" si="1"/>
        <v>0.15384615384615385</v>
      </c>
    </row>
    <row r="45" spans="1:8" ht="24.95" customHeight="1">
      <c r="A45" s="3">
        <v>42</v>
      </c>
      <c r="B45" s="4" t="s">
        <v>177</v>
      </c>
      <c r="C45" s="5">
        <f>VLOOKUP(B45,'1月'!$B$4:$F$71,2,0)+VLOOKUP(B45,'2月'!$B$4:$F$71,2,0)+VLOOKUP(B45,'3月'!$B$4:$F$71,2,0)</f>
        <v>1</v>
      </c>
      <c r="D45" s="5">
        <f>VLOOKUP(B45,'1月'!$B$4:$F$71,3,0)+VLOOKUP(B45,'2月'!$B$4:$F$71,3,0)+VLOOKUP(B45,'3月'!$B$4:$F$71,3,0)</f>
        <v>0</v>
      </c>
      <c r="E45" s="5">
        <f>VLOOKUP(B45,'1月'!$B$4:$F$71,4,0)+VLOOKUP(B45,'2月'!$B$4:$F$71,4,0)+VLOOKUP(B45,'3月'!$B$4:$F$71,4,0)</f>
        <v>1</v>
      </c>
      <c r="F45" s="5">
        <f>VLOOKUP(B45,'1月'!$B$4:$F$71,5,0)+VLOOKUP(B45,'2月'!$B$4:$F$71,5,0)+VLOOKUP(B45,'3月'!$B$4:$F$71,5,0)</f>
        <v>0</v>
      </c>
      <c r="G45" s="6">
        <f>VLOOKUP(B45,'3月'!$B$4:$G$71,6,0)</f>
        <v>30</v>
      </c>
      <c r="H45" s="7">
        <f t="shared" si="1"/>
        <v>3.3333333333333333E-2</v>
      </c>
    </row>
    <row r="46" spans="1:8" ht="24.95" customHeight="1">
      <c r="A46" s="3">
        <v>43</v>
      </c>
      <c r="B46" s="4" t="s">
        <v>179</v>
      </c>
      <c r="C46" s="5">
        <f>VLOOKUP(B46,'1月'!$B$4:$F$71,2,0)+VLOOKUP(B46,'2月'!$B$4:$F$71,2,0)+VLOOKUP(B46,'3月'!$B$4:$F$71,2,0)</f>
        <v>1</v>
      </c>
      <c r="D46" s="5">
        <f>VLOOKUP(B46,'1月'!$B$4:$F$71,3,0)+VLOOKUP(B46,'2月'!$B$4:$F$71,3,0)+VLOOKUP(B46,'3月'!$B$4:$F$71,3,0)</f>
        <v>1</v>
      </c>
      <c r="E46" s="5">
        <f>VLOOKUP(B46,'1月'!$B$4:$F$71,4,0)+VLOOKUP(B46,'2月'!$B$4:$F$71,4,0)+VLOOKUP(B46,'3月'!$B$4:$F$71,4,0)</f>
        <v>0</v>
      </c>
      <c r="F46" s="5">
        <f>VLOOKUP(B46,'1月'!$B$4:$F$71,5,0)+VLOOKUP(B46,'2月'!$B$4:$F$71,5,0)+VLOOKUP(B46,'3月'!$B$4:$F$71,5,0)</f>
        <v>0</v>
      </c>
      <c r="G46" s="6">
        <f>VLOOKUP(B46,'3月'!$B$4:$G$71,6,0)</f>
        <v>33</v>
      </c>
      <c r="H46" s="7">
        <f t="shared" si="1"/>
        <v>3.0303030303030304E-2</v>
      </c>
    </row>
    <row r="47" spans="1:8" ht="24.95" customHeight="1">
      <c r="A47" s="3">
        <v>44</v>
      </c>
      <c r="B47" s="4" t="s">
        <v>185</v>
      </c>
      <c r="C47" s="5">
        <f>VLOOKUP(B47,'1月'!$B$4:$F$71,2,0)+VLOOKUP(B47,'2月'!$B$4:$F$71,2,0)+VLOOKUP(B47,'3月'!$B$4:$F$71,2,0)</f>
        <v>1</v>
      </c>
      <c r="D47" s="5">
        <f>VLOOKUP(B47,'1月'!$B$4:$F$71,3,0)+VLOOKUP(B47,'2月'!$B$4:$F$71,3,0)+VLOOKUP(B47,'3月'!$B$4:$F$71,3,0)</f>
        <v>1</v>
      </c>
      <c r="E47" s="5">
        <f>VLOOKUP(B47,'1月'!$B$4:$F$71,4,0)+VLOOKUP(B47,'2月'!$B$4:$F$71,4,0)+VLOOKUP(B47,'3月'!$B$4:$F$71,4,0)</f>
        <v>0</v>
      </c>
      <c r="F47" s="5">
        <f>VLOOKUP(B47,'1月'!$B$4:$F$71,5,0)+VLOOKUP(B47,'2月'!$B$4:$F$71,5,0)+VLOOKUP(B47,'3月'!$B$4:$F$71,5,0)</f>
        <v>0</v>
      </c>
      <c r="G47" s="6">
        <f>VLOOKUP(B47,'3月'!$B$4:$G$71,6,0)</f>
        <v>44</v>
      </c>
      <c r="H47" s="7">
        <f t="shared" si="1"/>
        <v>2.2727272727272728E-2</v>
      </c>
    </row>
    <row r="48" spans="1:8" ht="24.95" customHeight="1">
      <c r="A48" s="3">
        <v>45</v>
      </c>
      <c r="B48" s="4" t="s">
        <v>188</v>
      </c>
      <c r="C48" s="5">
        <f>VLOOKUP(B48,'1月'!$B$4:$F$71,2,0)+VLOOKUP(B48,'2月'!$B$4:$F$71,2,0)+VLOOKUP(B48,'3月'!$B$4:$F$71,2,0)</f>
        <v>1</v>
      </c>
      <c r="D48" s="5">
        <f>VLOOKUP(B48,'1月'!$B$4:$F$71,3,0)+VLOOKUP(B48,'2月'!$B$4:$F$71,3,0)+VLOOKUP(B48,'3月'!$B$4:$F$71,3,0)</f>
        <v>0</v>
      </c>
      <c r="E48" s="5">
        <f>VLOOKUP(B48,'1月'!$B$4:$F$71,4,0)+VLOOKUP(B48,'2月'!$B$4:$F$71,4,0)+VLOOKUP(B48,'3月'!$B$4:$F$71,4,0)</f>
        <v>1</v>
      </c>
      <c r="F48" s="5">
        <f>VLOOKUP(B48,'1月'!$B$4:$F$71,5,0)+VLOOKUP(B48,'2月'!$B$4:$F$71,5,0)+VLOOKUP(B48,'3月'!$B$4:$F$71,5,0)</f>
        <v>0</v>
      </c>
      <c r="G48" s="6">
        <f>VLOOKUP(B48,'3月'!$B$4:$G$71,6,0)</f>
        <v>50</v>
      </c>
      <c r="H48" s="7">
        <f t="shared" si="1"/>
        <v>0.02</v>
      </c>
    </row>
    <row r="49" spans="1:8" ht="24.95" customHeight="1">
      <c r="A49" s="3">
        <v>46</v>
      </c>
      <c r="B49" s="9" t="s">
        <v>198</v>
      </c>
      <c r="C49" s="5">
        <f>VLOOKUP(B49,'1月'!$B$4:$F$71,2,0)+VLOOKUP(B49,'2月'!$B$4:$F$71,2,0)+VLOOKUP(B49,'3月'!$B$4:$F$71,2,0)</f>
        <v>1</v>
      </c>
      <c r="D49" s="5">
        <f>VLOOKUP(B49,'1月'!$B$4:$F$71,3,0)+VLOOKUP(B49,'2月'!$B$4:$F$71,3,0)+VLOOKUP(B49,'3月'!$B$4:$F$71,3,0)</f>
        <v>0</v>
      </c>
      <c r="E49" s="5">
        <f>VLOOKUP(B49,'1月'!$B$4:$F$71,4,0)+VLOOKUP(B49,'2月'!$B$4:$F$71,4,0)+VLOOKUP(B49,'3月'!$B$4:$F$71,4,0)</f>
        <v>1</v>
      </c>
      <c r="F49" s="5">
        <f>VLOOKUP(B49,'1月'!$B$4:$F$71,5,0)+VLOOKUP(B49,'2月'!$B$4:$F$71,5,0)+VLOOKUP(B49,'3月'!$B$4:$F$71,5,0)</f>
        <v>0</v>
      </c>
      <c r="G49" s="6">
        <f>VLOOKUP(B49,'3月'!$B$4:$G$71,6,0)</f>
        <v>120</v>
      </c>
      <c r="H49" s="7">
        <f t="shared" si="1"/>
        <v>8.3333333333333332E-3</v>
      </c>
    </row>
    <row r="50" spans="1:8" ht="24.95" customHeight="1">
      <c r="A50" s="3">
        <v>47</v>
      </c>
      <c r="B50" s="4" t="s">
        <v>200</v>
      </c>
      <c r="C50" s="5">
        <f>VLOOKUP(B50,'1月'!$B$4:$F$71,2,0)+VLOOKUP(B50,'2月'!$B$4:$F$71,2,0)+VLOOKUP(B50,'3月'!$B$4:$F$71,2,0)</f>
        <v>1</v>
      </c>
      <c r="D50" s="5">
        <f>VLOOKUP(B50,'1月'!$B$4:$F$71,3,0)+VLOOKUP(B50,'2月'!$B$4:$F$71,3,0)+VLOOKUP(B50,'3月'!$B$4:$F$71,3,0)</f>
        <v>0</v>
      </c>
      <c r="E50" s="5">
        <f>VLOOKUP(B50,'1月'!$B$4:$F$71,4,0)+VLOOKUP(B50,'2月'!$B$4:$F$71,4,0)+VLOOKUP(B50,'3月'!$B$4:$F$71,4,0)</f>
        <v>1</v>
      </c>
      <c r="F50" s="5">
        <f>VLOOKUP(B50,'1月'!$B$4:$F$71,5,0)+VLOOKUP(B50,'2月'!$B$4:$F$71,5,0)+VLOOKUP(B50,'3月'!$B$4:$F$71,5,0)</f>
        <v>0</v>
      </c>
      <c r="G50" s="6">
        <f>VLOOKUP(B50,'3月'!$B$4:$G$71,6,0)</f>
        <v>243</v>
      </c>
      <c r="H50" s="7">
        <f t="shared" si="1"/>
        <v>4.11522633744856E-3</v>
      </c>
    </row>
    <row r="51" spans="1:8" ht="24.95" customHeight="1">
      <c r="A51" s="3">
        <v>48</v>
      </c>
      <c r="B51" s="4" t="s">
        <v>201</v>
      </c>
      <c r="C51" s="5">
        <f>VLOOKUP(B51,'1月'!$B$4:$F$71,2,0)+VLOOKUP(B51,'2月'!$B$4:$F$71,2,0)+VLOOKUP(B51,'3月'!$B$4:$F$71,2,0)</f>
        <v>1</v>
      </c>
      <c r="D51" s="5">
        <f>VLOOKUP(B51,'1月'!$B$4:$F$71,3,0)+VLOOKUP(B51,'2月'!$B$4:$F$71,3,0)+VLOOKUP(B51,'3月'!$B$4:$F$71,3,0)</f>
        <v>1</v>
      </c>
      <c r="E51" s="5">
        <f>VLOOKUP(B51,'1月'!$B$4:$F$71,4,0)+VLOOKUP(B51,'2月'!$B$4:$F$71,4,0)+VLOOKUP(B51,'3月'!$B$4:$F$71,4,0)</f>
        <v>0</v>
      </c>
      <c r="F51" s="5">
        <f>VLOOKUP(B51,'1月'!$B$4:$F$71,5,0)+VLOOKUP(B51,'2月'!$B$4:$F$71,5,0)+VLOOKUP(B51,'3月'!$B$4:$F$71,5,0)</f>
        <v>0</v>
      </c>
      <c r="G51" s="6">
        <f>VLOOKUP(B51,'3月'!$B$4:$G$71,6,0)</f>
        <v>40</v>
      </c>
      <c r="H51" s="7">
        <f t="shared" si="1"/>
        <v>2.5000000000000001E-2</v>
      </c>
    </row>
    <row r="52" spans="1:8" ht="24.95" customHeight="1">
      <c r="A52" s="3">
        <v>49</v>
      </c>
      <c r="B52" s="4" t="s">
        <v>211</v>
      </c>
      <c r="C52" s="5">
        <f>VLOOKUP(B52,'1月'!$B$4:$F$71,2,0)+VLOOKUP(B52,'2月'!$B$4:$F$71,2,0)+VLOOKUP(B52,'3月'!$B$4:$F$71,2,0)</f>
        <v>1</v>
      </c>
      <c r="D52" s="5">
        <f>VLOOKUP(B52,'1月'!$B$4:$F$71,3,0)+VLOOKUP(B52,'2月'!$B$4:$F$71,3,0)+VLOOKUP(B52,'3月'!$B$4:$F$71,3,0)</f>
        <v>0</v>
      </c>
      <c r="E52" s="5">
        <f>VLOOKUP(B52,'1月'!$B$4:$F$71,4,0)+VLOOKUP(B52,'2月'!$B$4:$F$71,4,0)+VLOOKUP(B52,'3月'!$B$4:$F$71,4,0)</f>
        <v>1</v>
      </c>
      <c r="F52" s="5">
        <f>VLOOKUP(B52,'1月'!$B$4:$F$71,5,0)+VLOOKUP(B52,'2月'!$B$4:$F$71,5,0)+VLOOKUP(B52,'3月'!$B$4:$F$71,5,0)</f>
        <v>0</v>
      </c>
      <c r="G52" s="6">
        <f>VLOOKUP(B52,'3月'!$B$4:$G$71,6,0)</f>
        <v>20</v>
      </c>
      <c r="H52" s="7">
        <f t="shared" si="1"/>
        <v>0.05</v>
      </c>
    </row>
    <row r="53" spans="1:8" ht="24.95" customHeight="1">
      <c r="A53" s="3">
        <v>50</v>
      </c>
      <c r="B53" s="4" t="s">
        <v>213</v>
      </c>
      <c r="C53" s="5">
        <f>VLOOKUP(B53,'1月'!$B$4:$F$71,2,0)+VLOOKUP(B53,'2月'!$B$4:$F$71,2,0)+VLOOKUP(B53,'3月'!$B$4:$F$71,2,0)</f>
        <v>1</v>
      </c>
      <c r="D53" s="5">
        <f>VLOOKUP(B53,'1月'!$B$4:$F$71,3,0)+VLOOKUP(B53,'2月'!$B$4:$F$71,3,0)+VLOOKUP(B53,'3月'!$B$4:$F$71,3,0)</f>
        <v>0</v>
      </c>
      <c r="E53" s="5">
        <f>VLOOKUP(B53,'1月'!$B$4:$F$71,4,0)+VLOOKUP(B53,'2月'!$B$4:$F$71,4,0)+VLOOKUP(B53,'3月'!$B$4:$F$71,4,0)</f>
        <v>1</v>
      </c>
      <c r="F53" s="5">
        <f>VLOOKUP(B53,'1月'!$B$4:$F$71,5,0)+VLOOKUP(B53,'2月'!$B$4:$F$71,5,0)+VLOOKUP(B53,'3月'!$B$4:$F$71,5,0)</f>
        <v>0</v>
      </c>
      <c r="G53" s="6">
        <f>VLOOKUP(B53,'3月'!$B$4:$G$71,6,0)</f>
        <v>108</v>
      </c>
      <c r="H53" s="7">
        <f t="shared" si="1"/>
        <v>9.2592592592592587E-3</v>
      </c>
    </row>
    <row r="54" spans="1:8" ht="24.95" customHeight="1">
      <c r="A54" s="3">
        <v>51</v>
      </c>
      <c r="B54" s="4" t="s">
        <v>216</v>
      </c>
      <c r="C54" s="5">
        <f>VLOOKUP(B54,'1月'!$B$4:$F$71,2,0)+VLOOKUP(B54,'2月'!$B$4:$F$71,2,0)+VLOOKUP(B54,'3月'!$B$4:$F$71,2,0)</f>
        <v>1</v>
      </c>
      <c r="D54" s="5">
        <f>VLOOKUP(B54,'1月'!$B$4:$F$71,3,0)+VLOOKUP(B54,'2月'!$B$4:$F$71,3,0)+VLOOKUP(B54,'3月'!$B$4:$F$71,3,0)</f>
        <v>1</v>
      </c>
      <c r="E54" s="5">
        <f>VLOOKUP(B54,'1月'!$B$4:$F$71,4,0)+VLOOKUP(B54,'2月'!$B$4:$F$71,4,0)+VLOOKUP(B54,'3月'!$B$4:$F$71,4,0)</f>
        <v>0</v>
      </c>
      <c r="F54" s="5">
        <f>VLOOKUP(B54,'1月'!$B$4:$F$71,5,0)+VLOOKUP(B54,'2月'!$B$4:$F$71,5,0)+VLOOKUP(B54,'3月'!$B$4:$F$71,5,0)</f>
        <v>0</v>
      </c>
      <c r="G54" s="6">
        <f>VLOOKUP(B54,'3月'!$B$4:$G$71,6,0)</f>
        <v>39</v>
      </c>
      <c r="H54" s="7">
        <f t="shared" si="1"/>
        <v>2.564102564102564E-2</v>
      </c>
    </row>
    <row r="55" spans="1:8" ht="24.95" customHeight="1">
      <c r="A55" s="3">
        <v>52</v>
      </c>
      <c r="B55" s="10" t="s">
        <v>223</v>
      </c>
      <c r="C55" s="5">
        <f>VLOOKUP(B55,'1月'!$B$4:$F$71,2,0)+VLOOKUP(B55,'2月'!$B$4:$F$71,2,0)+VLOOKUP(B55,'3月'!$B$4:$F$71,2,0)</f>
        <v>1</v>
      </c>
      <c r="D55" s="5">
        <f>VLOOKUP(B55,'1月'!$B$4:$F$71,3,0)+VLOOKUP(B55,'2月'!$B$4:$F$71,3,0)+VLOOKUP(B55,'3月'!$B$4:$F$71,3,0)</f>
        <v>1</v>
      </c>
      <c r="E55" s="5">
        <f>VLOOKUP(B55,'1月'!$B$4:$F$71,4,0)+VLOOKUP(B55,'2月'!$B$4:$F$71,4,0)+VLOOKUP(B55,'3月'!$B$4:$F$71,4,0)</f>
        <v>0</v>
      </c>
      <c r="F55" s="5">
        <f>VLOOKUP(B55,'1月'!$B$4:$F$71,5,0)+VLOOKUP(B55,'2月'!$B$4:$F$71,5,0)+VLOOKUP(B55,'3月'!$B$4:$F$71,5,0)</f>
        <v>0</v>
      </c>
      <c r="G55" s="6">
        <f>VLOOKUP(B55,'3月'!$B$4:$G$71,6,0)</f>
        <v>20</v>
      </c>
      <c r="H55" s="7">
        <f t="shared" si="1"/>
        <v>0.05</v>
      </c>
    </row>
    <row r="56" spans="1:8" ht="24.95" customHeight="1">
      <c r="A56" s="3">
        <v>53</v>
      </c>
      <c r="B56" s="4" t="s">
        <v>225</v>
      </c>
      <c r="C56" s="5">
        <f>VLOOKUP(B56,'1月'!$B$4:$F$71,2,0)+VLOOKUP(B56,'2月'!$B$4:$F$71,2,0)+VLOOKUP(B56,'3月'!$B$4:$F$71,2,0)</f>
        <v>1</v>
      </c>
      <c r="D56" s="5">
        <f>VLOOKUP(B56,'1月'!$B$4:$F$71,3,0)+VLOOKUP(B56,'2月'!$B$4:$F$71,3,0)+VLOOKUP(B56,'3月'!$B$4:$F$71,3,0)</f>
        <v>1</v>
      </c>
      <c r="E56" s="5">
        <f>VLOOKUP(B56,'1月'!$B$4:$F$71,4,0)+VLOOKUP(B56,'2月'!$B$4:$F$71,4,0)+VLOOKUP(B56,'3月'!$B$4:$F$71,4,0)</f>
        <v>0</v>
      </c>
      <c r="F56" s="5">
        <f>VLOOKUP(B56,'1月'!$B$4:$F$71,5,0)+VLOOKUP(B56,'2月'!$B$4:$F$71,5,0)+VLOOKUP(B56,'3月'!$B$4:$F$71,5,0)</f>
        <v>0</v>
      </c>
      <c r="G56" s="6">
        <f>VLOOKUP(B56,'3月'!$B$4:$G$71,6,0)</f>
        <v>32</v>
      </c>
      <c r="H56" s="7">
        <f t="shared" si="1"/>
        <v>3.125E-2</v>
      </c>
    </row>
    <row r="57" spans="1:8" ht="24.95" customHeight="1">
      <c r="A57" s="3">
        <v>54</v>
      </c>
      <c r="B57" s="4" t="s">
        <v>202</v>
      </c>
      <c r="C57" s="5">
        <f>VLOOKUP(B57,'1月'!$B$4:$F$71,2,0)+VLOOKUP(B57,'2月'!$B$4:$F$71,2,0)+VLOOKUP(B57,'3月'!$B$4:$F$71,2,0)</f>
        <v>0</v>
      </c>
      <c r="D57" s="5">
        <f>VLOOKUP(B57,'1月'!$B$4:$F$71,3,0)+VLOOKUP(B57,'2月'!$B$4:$F$71,3,0)+VLOOKUP(B57,'3月'!$B$4:$F$71,3,0)</f>
        <v>0</v>
      </c>
      <c r="E57" s="5">
        <f>VLOOKUP(B57,'1月'!$B$4:$F$71,4,0)+VLOOKUP(B57,'2月'!$B$4:$F$71,4,0)+VLOOKUP(B57,'3月'!$B$4:$F$71,4,0)</f>
        <v>0</v>
      </c>
      <c r="F57" s="5">
        <f>VLOOKUP(B57,'1月'!$B$4:$F$71,5,0)+VLOOKUP(B57,'2月'!$B$4:$F$71,5,0)+VLOOKUP(B57,'3月'!$B$4:$F$71,5,0)</f>
        <v>0</v>
      </c>
      <c r="G57" s="6">
        <f>VLOOKUP(B57,'3月'!$B$4:$G$71,6,0)</f>
        <v>57</v>
      </c>
      <c r="H57" s="7">
        <f t="shared" si="1"/>
        <v>0</v>
      </c>
    </row>
    <row r="58" spans="1:8" ht="24.95" customHeight="1">
      <c r="A58" s="3">
        <v>55</v>
      </c>
      <c r="B58" s="4" t="s">
        <v>203</v>
      </c>
      <c r="C58" s="5">
        <f>VLOOKUP(B58,'1月'!$B$4:$F$71,2,0)+VLOOKUP(B58,'2月'!$B$4:$F$71,2,0)+VLOOKUP(B58,'3月'!$B$4:$F$71,2,0)</f>
        <v>0</v>
      </c>
      <c r="D58" s="5">
        <f>VLOOKUP(B58,'1月'!$B$4:$F$71,3,0)+VLOOKUP(B58,'2月'!$B$4:$F$71,3,0)+VLOOKUP(B58,'3月'!$B$4:$F$71,3,0)</f>
        <v>0</v>
      </c>
      <c r="E58" s="5">
        <f>VLOOKUP(B58,'1月'!$B$4:$F$71,4,0)+VLOOKUP(B58,'2月'!$B$4:$F$71,4,0)+VLOOKUP(B58,'3月'!$B$4:$F$71,4,0)</f>
        <v>0</v>
      </c>
      <c r="F58" s="5">
        <f>VLOOKUP(B58,'1月'!$B$4:$F$71,5,0)+VLOOKUP(B58,'2月'!$B$4:$F$71,5,0)+VLOOKUP(B58,'3月'!$B$4:$F$71,5,0)</f>
        <v>0</v>
      </c>
      <c r="G58" s="6">
        <f>VLOOKUP(B58,'3月'!$B$4:$G$71,6,0)</f>
        <v>49</v>
      </c>
      <c r="H58" s="7">
        <f t="shared" si="1"/>
        <v>0</v>
      </c>
    </row>
    <row r="59" spans="1:8" ht="24.95" customHeight="1">
      <c r="A59" s="3">
        <v>56</v>
      </c>
      <c r="B59" s="4" t="s">
        <v>204</v>
      </c>
      <c r="C59" s="5">
        <f>VLOOKUP(B59,'1月'!$B$4:$F$71,2,0)+VLOOKUP(B59,'2月'!$B$4:$F$71,2,0)+VLOOKUP(B59,'3月'!$B$4:$F$71,2,0)</f>
        <v>0</v>
      </c>
      <c r="D59" s="5">
        <f>VLOOKUP(B59,'1月'!$B$4:$F$71,3,0)+VLOOKUP(B59,'2月'!$B$4:$F$71,3,0)+VLOOKUP(B59,'3月'!$B$4:$F$71,3,0)</f>
        <v>0</v>
      </c>
      <c r="E59" s="5">
        <f>VLOOKUP(B59,'1月'!$B$4:$F$71,4,0)+VLOOKUP(B59,'2月'!$B$4:$F$71,4,0)+VLOOKUP(B59,'3月'!$B$4:$F$71,4,0)</f>
        <v>0</v>
      </c>
      <c r="F59" s="5">
        <f>VLOOKUP(B59,'1月'!$B$4:$F$71,5,0)+VLOOKUP(B59,'2月'!$B$4:$F$71,5,0)+VLOOKUP(B59,'3月'!$B$4:$F$71,5,0)</f>
        <v>0</v>
      </c>
      <c r="G59" s="6">
        <f>VLOOKUP(B59,'3月'!$B$4:$G$71,6,0)</f>
        <v>36</v>
      </c>
      <c r="H59" s="7">
        <f t="shared" si="1"/>
        <v>0</v>
      </c>
    </row>
    <row r="60" spans="1:8" ht="24.95" customHeight="1">
      <c r="A60" s="3">
        <v>57</v>
      </c>
      <c r="B60" s="4" t="s">
        <v>205</v>
      </c>
      <c r="C60" s="5">
        <f>VLOOKUP(B60,'1月'!$B$4:$F$71,2,0)+VLOOKUP(B60,'2月'!$B$4:$F$71,2,0)+VLOOKUP(B60,'3月'!$B$4:$F$71,2,0)</f>
        <v>0</v>
      </c>
      <c r="D60" s="5">
        <f>VLOOKUP(B60,'1月'!$B$4:$F$71,3,0)+VLOOKUP(B60,'2月'!$B$4:$F$71,3,0)+VLOOKUP(B60,'3月'!$B$4:$F$71,3,0)</f>
        <v>0</v>
      </c>
      <c r="E60" s="5">
        <f>VLOOKUP(B60,'1月'!$B$4:$F$71,4,0)+VLOOKUP(B60,'2月'!$B$4:$F$71,4,0)+VLOOKUP(B60,'3月'!$B$4:$F$71,4,0)</f>
        <v>0</v>
      </c>
      <c r="F60" s="5">
        <f>VLOOKUP(B60,'1月'!$B$4:$F$71,5,0)+VLOOKUP(B60,'2月'!$B$4:$F$71,5,0)+VLOOKUP(B60,'3月'!$B$4:$F$71,5,0)</f>
        <v>0</v>
      </c>
      <c r="G60" s="6">
        <f>VLOOKUP(B60,'3月'!$B$4:$G$71,6,0)</f>
        <v>20</v>
      </c>
      <c r="H60" s="7">
        <f t="shared" si="1"/>
        <v>0</v>
      </c>
    </row>
    <row r="61" spans="1:8" ht="24.95" customHeight="1">
      <c r="A61" s="3">
        <v>58</v>
      </c>
      <c r="B61" s="4" t="s">
        <v>206</v>
      </c>
      <c r="C61" s="5">
        <f>VLOOKUP(B61,'1月'!$B$4:$F$71,2,0)+VLOOKUP(B61,'2月'!$B$4:$F$71,2,0)+VLOOKUP(B61,'3月'!$B$4:$F$71,2,0)</f>
        <v>0</v>
      </c>
      <c r="D61" s="5">
        <f>VLOOKUP(B61,'1月'!$B$4:$F$71,3,0)+VLOOKUP(B61,'2月'!$B$4:$F$71,3,0)+VLOOKUP(B61,'3月'!$B$4:$F$71,3,0)</f>
        <v>0</v>
      </c>
      <c r="E61" s="5">
        <f>VLOOKUP(B61,'1月'!$B$4:$F$71,4,0)+VLOOKUP(B61,'2月'!$B$4:$F$71,4,0)+VLOOKUP(B61,'3月'!$B$4:$F$71,4,0)</f>
        <v>0</v>
      </c>
      <c r="F61" s="5">
        <f>VLOOKUP(B61,'1月'!$B$4:$F$71,5,0)+VLOOKUP(B61,'2月'!$B$4:$F$71,5,0)+VLOOKUP(B61,'3月'!$B$4:$F$71,5,0)</f>
        <v>0</v>
      </c>
      <c r="G61" s="6">
        <f>VLOOKUP(B61,'3月'!$B$4:$G$71,6,0)</f>
        <v>65</v>
      </c>
      <c r="H61" s="7">
        <f t="shared" si="1"/>
        <v>0</v>
      </c>
    </row>
    <row r="62" spans="1:8" ht="24.95" customHeight="1">
      <c r="A62" s="3">
        <v>59</v>
      </c>
      <c r="B62" s="4" t="s">
        <v>207</v>
      </c>
      <c r="C62" s="5">
        <f>VLOOKUP(B62,'1月'!$B$4:$F$71,2,0)+VLOOKUP(B62,'2月'!$B$4:$F$71,2,0)+VLOOKUP(B62,'3月'!$B$4:$F$71,2,0)</f>
        <v>0</v>
      </c>
      <c r="D62" s="5">
        <f>VLOOKUP(B62,'1月'!$B$4:$F$71,3,0)+VLOOKUP(B62,'2月'!$B$4:$F$71,3,0)+VLOOKUP(B62,'3月'!$B$4:$F$71,3,0)</f>
        <v>0</v>
      </c>
      <c r="E62" s="5">
        <f>VLOOKUP(B62,'1月'!$B$4:$F$71,4,0)+VLOOKUP(B62,'2月'!$B$4:$F$71,4,0)+VLOOKUP(B62,'3月'!$B$4:$F$71,4,0)</f>
        <v>0</v>
      </c>
      <c r="F62" s="5">
        <f>VLOOKUP(B62,'1月'!$B$4:$F$71,5,0)+VLOOKUP(B62,'2月'!$B$4:$F$71,5,0)+VLOOKUP(B62,'3月'!$B$4:$F$71,5,0)</f>
        <v>0</v>
      </c>
      <c r="G62" s="6">
        <f>VLOOKUP(B62,'3月'!$B$4:$G$71,6,0)</f>
        <v>128</v>
      </c>
      <c r="H62" s="7">
        <f t="shared" si="1"/>
        <v>0</v>
      </c>
    </row>
    <row r="63" spans="1:8" ht="24.95" customHeight="1">
      <c r="A63" s="3">
        <v>60</v>
      </c>
      <c r="B63" s="18" t="s">
        <v>208</v>
      </c>
      <c r="C63" s="5">
        <f>VLOOKUP(B63,'1月'!$B$4:$F$71,2,0)+VLOOKUP(B63,'2月'!$B$4:$F$71,2,0)+VLOOKUP(B63,'3月'!$B$4:$F$71,2,0)</f>
        <v>0</v>
      </c>
      <c r="D63" s="5">
        <f>VLOOKUP(B63,'1月'!$B$4:$F$71,3,0)+VLOOKUP(B63,'2月'!$B$4:$F$71,3,0)+VLOOKUP(B63,'3月'!$B$4:$F$71,3,0)</f>
        <v>0</v>
      </c>
      <c r="E63" s="5">
        <f>VLOOKUP(B63,'1月'!$B$4:$F$71,4,0)+VLOOKUP(B63,'2月'!$B$4:$F$71,4,0)+VLOOKUP(B63,'3月'!$B$4:$F$71,4,0)</f>
        <v>0</v>
      </c>
      <c r="F63" s="5">
        <f>VLOOKUP(B63,'1月'!$B$4:$F$71,5,0)+VLOOKUP(B63,'2月'!$B$4:$F$71,5,0)+VLOOKUP(B63,'3月'!$B$4:$F$71,5,0)</f>
        <v>0</v>
      </c>
      <c r="G63" s="6">
        <f>VLOOKUP(B63,'3月'!$B$4:$G$71,6,0)</f>
        <v>42</v>
      </c>
      <c r="H63" s="7">
        <f t="shared" si="1"/>
        <v>0</v>
      </c>
    </row>
    <row r="64" spans="1:8" ht="24.95" customHeight="1">
      <c r="A64" s="3">
        <v>61</v>
      </c>
      <c r="B64" s="4" t="s">
        <v>209</v>
      </c>
      <c r="C64" s="5">
        <f>VLOOKUP(B64,'1月'!$B$4:$F$71,2,0)+VLOOKUP(B64,'2月'!$B$4:$F$71,2,0)+VLOOKUP(B64,'3月'!$B$4:$F$71,2,0)</f>
        <v>0</v>
      </c>
      <c r="D64" s="5">
        <f>VLOOKUP(B64,'1月'!$B$4:$F$71,3,0)+VLOOKUP(B64,'2月'!$B$4:$F$71,3,0)+VLOOKUP(B64,'3月'!$B$4:$F$71,3,0)</f>
        <v>0</v>
      </c>
      <c r="E64" s="5">
        <f>VLOOKUP(B64,'1月'!$B$4:$F$71,4,0)+VLOOKUP(B64,'2月'!$B$4:$F$71,4,0)+VLOOKUP(B64,'3月'!$B$4:$F$71,4,0)</f>
        <v>0</v>
      </c>
      <c r="F64" s="5">
        <f>VLOOKUP(B64,'1月'!$B$4:$F$71,5,0)+VLOOKUP(B64,'2月'!$B$4:$F$71,5,0)+VLOOKUP(B64,'3月'!$B$4:$F$71,5,0)</f>
        <v>0</v>
      </c>
      <c r="G64" s="6">
        <f>VLOOKUP(B64,'3月'!$B$4:$G$71,6,0)</f>
        <v>159</v>
      </c>
      <c r="H64" s="7">
        <f t="shared" si="1"/>
        <v>0</v>
      </c>
    </row>
    <row r="65" spans="1:8" ht="24.95" customHeight="1">
      <c r="A65" s="3">
        <v>62</v>
      </c>
      <c r="B65" s="4" t="s">
        <v>210</v>
      </c>
      <c r="C65" s="5">
        <f>VLOOKUP(B65,'1月'!$B$4:$F$71,2,0)+VLOOKUP(B65,'2月'!$B$4:$F$71,2,0)+VLOOKUP(B65,'3月'!$B$4:$F$71,2,0)</f>
        <v>0</v>
      </c>
      <c r="D65" s="5">
        <f>VLOOKUP(B65,'1月'!$B$4:$F$71,3,0)+VLOOKUP(B65,'2月'!$B$4:$F$71,3,0)+VLOOKUP(B65,'3月'!$B$4:$F$71,3,0)</f>
        <v>0</v>
      </c>
      <c r="E65" s="5">
        <f>VLOOKUP(B65,'1月'!$B$4:$F$71,4,0)+VLOOKUP(B65,'2月'!$B$4:$F$71,4,0)+VLOOKUP(B65,'3月'!$B$4:$F$71,4,0)</f>
        <v>0</v>
      </c>
      <c r="F65" s="5">
        <f>VLOOKUP(B65,'1月'!$B$4:$F$71,5,0)+VLOOKUP(B65,'2月'!$B$4:$F$71,5,0)+VLOOKUP(B65,'3月'!$B$4:$F$71,5,0)</f>
        <v>0</v>
      </c>
      <c r="G65" s="6">
        <f>VLOOKUP(B65,'3月'!$B$4:$G$71,6,0)</f>
        <v>22</v>
      </c>
      <c r="H65" s="7">
        <f t="shared" si="1"/>
        <v>0</v>
      </c>
    </row>
    <row r="66" spans="1:8" ht="24.95" customHeight="1">
      <c r="A66" s="3">
        <v>63</v>
      </c>
      <c r="B66" s="4" t="s">
        <v>212</v>
      </c>
      <c r="C66" s="5">
        <f>VLOOKUP(B66,'1月'!$B$4:$F$71,2,0)+VLOOKUP(B66,'2月'!$B$4:$F$71,2,0)+VLOOKUP(B66,'3月'!$B$4:$F$71,2,0)</f>
        <v>0</v>
      </c>
      <c r="D66" s="5">
        <f>VLOOKUP(B66,'1月'!$B$4:$F$71,3,0)+VLOOKUP(B66,'2月'!$B$4:$F$71,3,0)+VLOOKUP(B66,'3月'!$B$4:$F$71,3,0)</f>
        <v>0</v>
      </c>
      <c r="E66" s="5">
        <f>VLOOKUP(B66,'1月'!$B$4:$F$71,4,0)+VLOOKUP(B66,'2月'!$B$4:$F$71,4,0)+VLOOKUP(B66,'3月'!$B$4:$F$71,4,0)</f>
        <v>0</v>
      </c>
      <c r="F66" s="5">
        <f>VLOOKUP(B66,'1月'!$B$4:$F$71,5,0)+VLOOKUP(B66,'2月'!$B$4:$F$71,5,0)+VLOOKUP(B66,'3月'!$B$4:$F$71,5,0)</f>
        <v>0</v>
      </c>
      <c r="G66" s="6">
        <f>VLOOKUP(B66,'3月'!$B$4:$G$71,6,0)</f>
        <v>35</v>
      </c>
      <c r="H66" s="7">
        <f t="shared" si="1"/>
        <v>0</v>
      </c>
    </row>
    <row r="67" spans="1:8" ht="24.95" customHeight="1">
      <c r="A67" s="3">
        <v>64</v>
      </c>
      <c r="B67" s="4" t="s">
        <v>219</v>
      </c>
      <c r="C67" s="5">
        <f>VLOOKUP(B67,'1月'!$B$4:$F$71,2,0)+VLOOKUP(B67,'2月'!$B$4:$F$71,2,0)+VLOOKUP(B67,'3月'!$B$4:$F$71,2,0)</f>
        <v>0</v>
      </c>
      <c r="D67" s="5">
        <f>VLOOKUP(B67,'1月'!$B$4:$F$71,3,0)+VLOOKUP(B67,'2月'!$B$4:$F$71,3,0)+VLOOKUP(B67,'3月'!$B$4:$F$71,3,0)</f>
        <v>0</v>
      </c>
      <c r="E67" s="5">
        <f>VLOOKUP(B67,'1月'!$B$4:$F$71,4,0)+VLOOKUP(B67,'2月'!$B$4:$F$71,4,0)+VLOOKUP(B67,'3月'!$B$4:$F$71,4,0)</f>
        <v>0</v>
      </c>
      <c r="F67" s="5">
        <f>VLOOKUP(B67,'1月'!$B$4:$F$71,5,0)+VLOOKUP(B67,'2月'!$B$4:$F$71,5,0)+VLOOKUP(B67,'3月'!$B$4:$F$71,5,0)</f>
        <v>0</v>
      </c>
      <c r="G67" s="6">
        <f>VLOOKUP(B67,'3月'!$B$4:$G$71,6,0)</f>
        <v>45</v>
      </c>
      <c r="H67" s="7">
        <f t="shared" si="1"/>
        <v>0</v>
      </c>
    </row>
    <row r="68" spans="1:8" ht="24.95" customHeight="1">
      <c r="A68" s="3">
        <v>65</v>
      </c>
      <c r="B68" s="4" t="s">
        <v>220</v>
      </c>
      <c r="C68" s="5">
        <f>VLOOKUP(B68,'1月'!$B$4:$F$71,2,0)+VLOOKUP(B68,'2月'!$B$4:$F$71,2,0)+VLOOKUP(B68,'3月'!$B$4:$F$71,2,0)</f>
        <v>0</v>
      </c>
      <c r="D68" s="5">
        <f>VLOOKUP(B68,'1月'!$B$4:$F$71,3,0)+VLOOKUP(B68,'2月'!$B$4:$F$71,3,0)+VLOOKUP(B68,'3月'!$B$4:$F$71,3,0)</f>
        <v>0</v>
      </c>
      <c r="E68" s="5">
        <f>VLOOKUP(B68,'1月'!$B$4:$F$71,4,0)+VLOOKUP(B68,'2月'!$B$4:$F$71,4,0)+VLOOKUP(B68,'3月'!$B$4:$F$71,4,0)</f>
        <v>0</v>
      </c>
      <c r="F68" s="5">
        <f>VLOOKUP(B68,'1月'!$B$4:$F$71,5,0)+VLOOKUP(B68,'2月'!$B$4:$F$71,5,0)+VLOOKUP(B68,'3月'!$B$4:$F$71,5,0)</f>
        <v>0</v>
      </c>
      <c r="G68" s="6">
        <f>VLOOKUP(B68,'3月'!$B$4:$G$71,6,0)</f>
        <v>30</v>
      </c>
      <c r="H68" s="7">
        <f t="shared" ref="H68:H71" si="2">C68/G68</f>
        <v>0</v>
      </c>
    </row>
    <row r="69" spans="1:8" ht="24.95" customHeight="1">
      <c r="A69" s="3">
        <v>66</v>
      </c>
      <c r="B69" s="4" t="s">
        <v>221</v>
      </c>
      <c r="C69" s="5">
        <f>VLOOKUP(B69,'1月'!$B$4:$F$71,2,0)+VLOOKUP(B69,'2月'!$B$4:$F$71,2,0)+VLOOKUP(B69,'3月'!$B$4:$F$71,2,0)</f>
        <v>0</v>
      </c>
      <c r="D69" s="5">
        <f>VLOOKUP(B69,'1月'!$B$4:$F$71,3,0)+VLOOKUP(B69,'2月'!$B$4:$F$71,3,0)+VLOOKUP(B69,'3月'!$B$4:$F$71,3,0)</f>
        <v>0</v>
      </c>
      <c r="E69" s="5">
        <f>VLOOKUP(B69,'1月'!$B$4:$F$71,4,0)+VLOOKUP(B69,'2月'!$B$4:$F$71,4,0)+VLOOKUP(B69,'3月'!$B$4:$F$71,4,0)</f>
        <v>0</v>
      </c>
      <c r="F69" s="5">
        <f>VLOOKUP(B69,'1月'!$B$4:$F$71,5,0)+VLOOKUP(B69,'2月'!$B$4:$F$71,5,0)+VLOOKUP(B69,'3月'!$B$4:$F$71,5,0)</f>
        <v>0</v>
      </c>
      <c r="G69" s="6">
        <f>VLOOKUP(B69,'3月'!$B$4:$G$71,6,0)</f>
        <v>59</v>
      </c>
      <c r="H69" s="7">
        <f t="shared" si="2"/>
        <v>0</v>
      </c>
    </row>
    <row r="70" spans="1:8" ht="24.95" customHeight="1">
      <c r="A70" s="3">
        <v>67</v>
      </c>
      <c r="B70" s="4" t="s">
        <v>222</v>
      </c>
      <c r="C70" s="5">
        <f>VLOOKUP(B70,'1月'!$B$4:$F$71,2,0)+VLOOKUP(B70,'2月'!$B$4:$F$71,2,0)+VLOOKUP(B70,'3月'!$B$4:$F$71,2,0)</f>
        <v>0</v>
      </c>
      <c r="D70" s="5">
        <f>VLOOKUP(B70,'1月'!$B$4:$F$71,3,0)+VLOOKUP(B70,'2月'!$B$4:$F$71,3,0)+VLOOKUP(B70,'3月'!$B$4:$F$71,3,0)</f>
        <v>0</v>
      </c>
      <c r="E70" s="5">
        <f>VLOOKUP(B70,'1月'!$B$4:$F$71,4,0)+VLOOKUP(B70,'2月'!$B$4:$F$71,4,0)+VLOOKUP(B70,'3月'!$B$4:$F$71,4,0)</f>
        <v>0</v>
      </c>
      <c r="F70" s="5">
        <f>VLOOKUP(B70,'1月'!$B$4:$F$71,5,0)+VLOOKUP(B70,'2月'!$B$4:$F$71,5,0)+VLOOKUP(B70,'3月'!$B$4:$F$71,5,0)</f>
        <v>0</v>
      </c>
      <c r="G70" s="6">
        <f>VLOOKUP(B70,'3月'!$B$4:$G$71,6,0)</f>
        <v>88</v>
      </c>
      <c r="H70" s="7">
        <f t="shared" si="2"/>
        <v>0</v>
      </c>
    </row>
    <row r="71" spans="1:8" ht="24.95" customHeight="1">
      <c r="A71" s="3">
        <v>68</v>
      </c>
      <c r="B71" s="4" t="s">
        <v>224</v>
      </c>
      <c r="C71" s="5">
        <f>VLOOKUP(B71,'1月'!$B$4:$F$71,2,0)+VLOOKUP(B71,'2月'!$B$4:$F$71,2,0)+VLOOKUP(B71,'3月'!$B$4:$F$71,2,0)</f>
        <v>0</v>
      </c>
      <c r="D71" s="5">
        <f>VLOOKUP(B71,'1月'!$B$4:$F$71,3,0)+VLOOKUP(B71,'2月'!$B$4:$F$71,3,0)+VLOOKUP(B71,'3月'!$B$4:$F$71,3,0)</f>
        <v>0</v>
      </c>
      <c r="E71" s="5">
        <f>VLOOKUP(B71,'1月'!$B$4:$F$71,4,0)+VLOOKUP(B71,'2月'!$B$4:$F$71,4,0)+VLOOKUP(B71,'3月'!$B$4:$F$71,4,0)</f>
        <v>0</v>
      </c>
      <c r="F71" s="5">
        <f>VLOOKUP(B71,'1月'!$B$4:$F$71,5,0)+VLOOKUP(B71,'2月'!$B$4:$F$71,5,0)+VLOOKUP(B71,'3月'!$B$4:$F$71,5,0)</f>
        <v>0</v>
      </c>
      <c r="G71" s="6">
        <f>VLOOKUP(B71,'3月'!$B$4:$G$71,6,0)</f>
        <v>26</v>
      </c>
      <c r="H71" s="7">
        <f t="shared" si="2"/>
        <v>0</v>
      </c>
    </row>
    <row r="72" spans="1:8" ht="24.75" customHeight="1">
      <c r="A72" s="21" t="s">
        <v>226</v>
      </c>
      <c r="B72" s="21"/>
      <c r="C72" s="5">
        <f>SUM(C4:C71)</f>
        <v>346</v>
      </c>
      <c r="D72" s="5">
        <f>SUM(D4:D71)</f>
        <v>215</v>
      </c>
      <c r="E72" s="11">
        <f>SUM(E4:E71)</f>
        <v>125</v>
      </c>
      <c r="F72" s="11">
        <f>SUM(F4:F71)</f>
        <v>6</v>
      </c>
      <c r="G72" s="12">
        <f>SUM(G4:G71)</f>
        <v>7036</v>
      </c>
      <c r="H72" s="7"/>
    </row>
    <row r="73" spans="1:8" ht="21" customHeight="1">
      <c r="A73" s="22" t="s">
        <v>227</v>
      </c>
      <c r="B73" s="22"/>
      <c r="C73" s="22"/>
      <c r="D73" s="22"/>
      <c r="E73" s="22"/>
      <c r="F73" s="22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I15" sqref="I15"/>
    </sheetView>
  </sheetViews>
  <sheetFormatPr defaultRowHeight="14.25"/>
  <cols>
    <col min="1" max="1" width="5.5" customWidth="1"/>
    <col min="2" max="2" width="13.75" customWidth="1"/>
    <col min="3" max="6" width="12.625" style="15" customWidth="1"/>
    <col min="7" max="7" width="12.625" style="16" customWidth="1"/>
    <col min="8" max="8" width="12.625" style="17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3" t="s">
        <v>230</v>
      </c>
      <c r="B1" s="23"/>
      <c r="C1" s="23"/>
      <c r="D1" s="23"/>
      <c r="E1" s="23"/>
      <c r="F1" s="23"/>
      <c r="G1" s="23"/>
      <c r="H1" s="23"/>
    </row>
    <row r="2" spans="1:8" ht="29.1" customHeight="1">
      <c r="A2" s="24" t="s">
        <v>149</v>
      </c>
      <c r="B2" s="24" t="s">
        <v>1</v>
      </c>
      <c r="C2" s="25" t="s">
        <v>151</v>
      </c>
      <c r="D2" s="26"/>
      <c r="E2" s="26"/>
      <c r="F2" s="27"/>
      <c r="G2" s="28" t="s">
        <v>152</v>
      </c>
      <c r="H2" s="29" t="s">
        <v>153</v>
      </c>
    </row>
    <row r="3" spans="1:8" ht="29.1" customHeight="1">
      <c r="A3" s="24"/>
      <c r="B3" s="24"/>
      <c r="C3" s="20" t="s">
        <v>154</v>
      </c>
      <c r="D3" s="20" t="s">
        <v>155</v>
      </c>
      <c r="E3" s="20" t="s">
        <v>7</v>
      </c>
      <c r="F3" s="20" t="s">
        <v>157</v>
      </c>
      <c r="G3" s="28"/>
      <c r="H3" s="29"/>
    </row>
    <row r="4" spans="1:8" ht="24.95" customHeight="1">
      <c r="A4" s="3">
        <v>1</v>
      </c>
      <c r="B4" s="4" t="s">
        <v>250</v>
      </c>
      <c r="C4" s="5">
        <f t="shared" ref="C4:C35" si="0">SUM(D4:F4)</f>
        <v>15</v>
      </c>
      <c r="D4" s="5">
        <v>7</v>
      </c>
      <c r="E4" s="5">
        <v>8</v>
      </c>
      <c r="F4" s="5">
        <v>0</v>
      </c>
      <c r="G4" s="8">
        <v>594</v>
      </c>
      <c r="H4" s="7">
        <f t="shared" ref="H4:H35" si="1">C4/G4</f>
        <v>2.5252525252525252E-2</v>
      </c>
    </row>
    <row r="5" spans="1:8" ht="24.95" customHeight="1">
      <c r="A5" s="3">
        <v>2</v>
      </c>
      <c r="B5" s="4" t="s">
        <v>277</v>
      </c>
      <c r="C5" s="5">
        <f t="shared" si="0"/>
        <v>11</v>
      </c>
      <c r="D5" s="5">
        <v>5</v>
      </c>
      <c r="E5" s="5">
        <v>6</v>
      </c>
      <c r="F5" s="5">
        <v>0</v>
      </c>
      <c r="G5" s="6">
        <v>157</v>
      </c>
      <c r="H5" s="7">
        <f t="shared" si="1"/>
        <v>7.0063694267515922E-2</v>
      </c>
    </row>
    <row r="6" spans="1:8" ht="24.95" customHeight="1">
      <c r="A6" s="3">
        <v>3</v>
      </c>
      <c r="B6" s="4" t="s">
        <v>293</v>
      </c>
      <c r="C6" s="5">
        <f t="shared" si="0"/>
        <v>11</v>
      </c>
      <c r="D6" s="5">
        <v>6</v>
      </c>
      <c r="E6" s="5">
        <v>5</v>
      </c>
      <c r="F6" s="5">
        <v>0</v>
      </c>
      <c r="G6" s="8">
        <v>235</v>
      </c>
      <c r="H6" s="7">
        <f t="shared" si="1"/>
        <v>4.6808510638297871E-2</v>
      </c>
    </row>
    <row r="7" spans="1:8" ht="24.95" customHeight="1">
      <c r="A7" s="3">
        <v>4</v>
      </c>
      <c r="B7" s="4" t="s">
        <v>255</v>
      </c>
      <c r="C7" s="5">
        <f t="shared" si="0"/>
        <v>10</v>
      </c>
      <c r="D7" s="5">
        <v>7</v>
      </c>
      <c r="E7" s="5">
        <v>3</v>
      </c>
      <c r="F7" s="5">
        <v>0</v>
      </c>
      <c r="G7" s="8">
        <v>218</v>
      </c>
      <c r="H7" s="7">
        <f t="shared" si="1"/>
        <v>4.5871559633027525E-2</v>
      </c>
    </row>
    <row r="8" spans="1:8" ht="24.95" customHeight="1">
      <c r="A8" s="3">
        <v>5</v>
      </c>
      <c r="B8" s="4" t="s">
        <v>243</v>
      </c>
      <c r="C8" s="5">
        <f t="shared" si="0"/>
        <v>9</v>
      </c>
      <c r="D8" s="5">
        <v>5</v>
      </c>
      <c r="E8" s="5">
        <v>4</v>
      </c>
      <c r="F8" s="5">
        <v>0</v>
      </c>
      <c r="G8" s="8">
        <v>163</v>
      </c>
      <c r="H8" s="7">
        <f t="shared" si="1"/>
        <v>5.5214723926380369E-2</v>
      </c>
    </row>
    <row r="9" spans="1:8" ht="24.95" customHeight="1">
      <c r="A9" s="3">
        <v>6</v>
      </c>
      <c r="B9" s="4" t="s">
        <v>268</v>
      </c>
      <c r="C9" s="5">
        <f t="shared" si="0"/>
        <v>9</v>
      </c>
      <c r="D9" s="5">
        <v>7</v>
      </c>
      <c r="E9" s="5">
        <v>2</v>
      </c>
      <c r="F9" s="5">
        <v>0</v>
      </c>
      <c r="G9" s="8">
        <v>144</v>
      </c>
      <c r="H9" s="7">
        <f t="shared" si="1"/>
        <v>6.25E-2</v>
      </c>
    </row>
    <row r="10" spans="1:8" ht="24.95" customHeight="1">
      <c r="A10" s="3">
        <v>7</v>
      </c>
      <c r="B10" s="4" t="s">
        <v>232</v>
      </c>
      <c r="C10" s="5">
        <f t="shared" si="0"/>
        <v>8</v>
      </c>
      <c r="D10" s="5">
        <v>6</v>
      </c>
      <c r="E10" s="5">
        <v>2</v>
      </c>
      <c r="F10" s="5">
        <v>0</v>
      </c>
      <c r="G10" s="8">
        <v>59</v>
      </c>
      <c r="H10" s="7">
        <f t="shared" si="1"/>
        <v>0.13559322033898305</v>
      </c>
    </row>
    <row r="11" spans="1:8" ht="24.95" customHeight="1">
      <c r="A11" s="3">
        <v>8</v>
      </c>
      <c r="B11" s="4" t="s">
        <v>233</v>
      </c>
      <c r="C11" s="5">
        <f t="shared" si="0"/>
        <v>8</v>
      </c>
      <c r="D11" s="5">
        <v>3</v>
      </c>
      <c r="E11" s="5">
        <v>5</v>
      </c>
      <c r="F11" s="5">
        <v>0</v>
      </c>
      <c r="G11" s="8">
        <v>158</v>
      </c>
      <c r="H11" s="7">
        <f t="shared" si="1"/>
        <v>5.0632911392405063E-2</v>
      </c>
    </row>
    <row r="12" spans="1:8" ht="24.95" customHeight="1">
      <c r="A12" s="3">
        <v>9</v>
      </c>
      <c r="B12" s="4" t="s">
        <v>263</v>
      </c>
      <c r="C12" s="5">
        <f t="shared" si="0"/>
        <v>7</v>
      </c>
      <c r="D12" s="5">
        <v>2</v>
      </c>
      <c r="E12" s="5">
        <v>5</v>
      </c>
      <c r="F12" s="5">
        <v>0</v>
      </c>
      <c r="G12" s="8">
        <v>133</v>
      </c>
      <c r="H12" s="7">
        <f t="shared" si="1"/>
        <v>5.2631578947368418E-2</v>
      </c>
    </row>
    <row r="13" spans="1:8" ht="24.95" customHeight="1">
      <c r="A13" s="3">
        <v>10</v>
      </c>
      <c r="B13" s="4" t="s">
        <v>285</v>
      </c>
      <c r="C13" s="5">
        <f t="shared" si="0"/>
        <v>6</v>
      </c>
      <c r="D13" s="5">
        <v>2</v>
      </c>
      <c r="E13" s="5">
        <v>4</v>
      </c>
      <c r="F13" s="5">
        <v>0</v>
      </c>
      <c r="G13" s="6">
        <v>165</v>
      </c>
      <c r="H13" s="7">
        <f t="shared" si="1"/>
        <v>3.6363636363636362E-2</v>
      </c>
    </row>
    <row r="14" spans="1:8" ht="24.95" customHeight="1">
      <c r="A14" s="3">
        <v>11</v>
      </c>
      <c r="B14" s="4" t="s">
        <v>254</v>
      </c>
      <c r="C14" s="5">
        <f t="shared" si="0"/>
        <v>5</v>
      </c>
      <c r="D14" s="5">
        <v>2</v>
      </c>
      <c r="E14" s="5">
        <v>3</v>
      </c>
      <c r="F14" s="5">
        <v>0</v>
      </c>
      <c r="G14" s="8">
        <v>174</v>
      </c>
      <c r="H14" s="7">
        <f t="shared" si="1"/>
        <v>2.8735632183908046E-2</v>
      </c>
    </row>
    <row r="15" spans="1:8" ht="24.95" customHeight="1">
      <c r="A15" s="3">
        <v>12</v>
      </c>
      <c r="B15" s="4" t="s">
        <v>292</v>
      </c>
      <c r="C15" s="5">
        <f t="shared" si="0"/>
        <v>5</v>
      </c>
      <c r="D15" s="5">
        <v>1</v>
      </c>
      <c r="E15" s="5">
        <v>4</v>
      </c>
      <c r="F15" s="5">
        <v>0</v>
      </c>
      <c r="G15" s="6">
        <v>89</v>
      </c>
      <c r="H15" s="7">
        <f t="shared" si="1"/>
        <v>5.6179775280898875E-2</v>
      </c>
    </row>
    <row r="16" spans="1:8" ht="24.95" customHeight="1">
      <c r="A16" s="3">
        <v>13</v>
      </c>
      <c r="B16" s="4" t="s">
        <v>253</v>
      </c>
      <c r="C16" s="5">
        <f t="shared" si="0"/>
        <v>4</v>
      </c>
      <c r="D16" s="5">
        <v>3</v>
      </c>
      <c r="E16" s="5">
        <v>1</v>
      </c>
      <c r="F16" s="5">
        <v>0</v>
      </c>
      <c r="G16" s="8">
        <v>98</v>
      </c>
      <c r="H16" s="7">
        <f t="shared" si="1"/>
        <v>4.0816326530612242E-2</v>
      </c>
    </row>
    <row r="17" spans="1:8" ht="24.95" customHeight="1">
      <c r="A17" s="3">
        <v>14</v>
      </c>
      <c r="B17" s="4" t="s">
        <v>257</v>
      </c>
      <c r="C17" s="5">
        <f t="shared" si="0"/>
        <v>4</v>
      </c>
      <c r="D17" s="5">
        <v>3</v>
      </c>
      <c r="E17" s="5">
        <v>1</v>
      </c>
      <c r="F17" s="5">
        <v>0</v>
      </c>
      <c r="G17" s="8">
        <v>136</v>
      </c>
      <c r="H17" s="7">
        <f t="shared" si="1"/>
        <v>2.9411764705882353E-2</v>
      </c>
    </row>
    <row r="18" spans="1:8" ht="24.95" customHeight="1">
      <c r="A18" s="3">
        <v>15</v>
      </c>
      <c r="B18" s="4" t="s">
        <v>265</v>
      </c>
      <c r="C18" s="5">
        <f t="shared" si="0"/>
        <v>4</v>
      </c>
      <c r="D18" s="5">
        <v>1</v>
      </c>
      <c r="E18" s="5">
        <v>3</v>
      </c>
      <c r="F18" s="5">
        <v>0</v>
      </c>
      <c r="G18" s="8">
        <v>686</v>
      </c>
      <c r="H18" s="7">
        <f t="shared" si="1"/>
        <v>5.8309037900874635E-3</v>
      </c>
    </row>
    <row r="19" spans="1:8" ht="24.95" customHeight="1">
      <c r="A19" s="3">
        <v>16</v>
      </c>
      <c r="B19" s="4" t="s">
        <v>269</v>
      </c>
      <c r="C19" s="5">
        <f t="shared" si="0"/>
        <v>4</v>
      </c>
      <c r="D19" s="5">
        <v>2</v>
      </c>
      <c r="E19" s="5">
        <v>2</v>
      </c>
      <c r="F19" s="5">
        <v>0</v>
      </c>
      <c r="G19" s="8">
        <v>192</v>
      </c>
      <c r="H19" s="7">
        <f t="shared" si="1"/>
        <v>2.0833333333333332E-2</v>
      </c>
    </row>
    <row r="20" spans="1:8" ht="24.95" customHeight="1">
      <c r="A20" s="3">
        <v>17</v>
      </c>
      <c r="B20" s="4" t="s">
        <v>274</v>
      </c>
      <c r="C20" s="5">
        <f t="shared" si="0"/>
        <v>4</v>
      </c>
      <c r="D20" s="5">
        <v>4</v>
      </c>
      <c r="E20" s="5">
        <v>0</v>
      </c>
      <c r="F20" s="5">
        <v>0</v>
      </c>
      <c r="G20" s="6">
        <v>107</v>
      </c>
      <c r="H20" s="7">
        <f t="shared" si="1"/>
        <v>3.7383177570093455E-2</v>
      </c>
    </row>
    <row r="21" spans="1:8" ht="24.95" customHeight="1">
      <c r="A21" s="3">
        <v>18</v>
      </c>
      <c r="B21" s="4" t="s">
        <v>281</v>
      </c>
      <c r="C21" s="5">
        <f t="shared" si="0"/>
        <v>4</v>
      </c>
      <c r="D21" s="5">
        <v>2</v>
      </c>
      <c r="E21" s="5">
        <v>2</v>
      </c>
      <c r="F21" s="5">
        <v>0</v>
      </c>
      <c r="G21" s="8">
        <v>153</v>
      </c>
      <c r="H21" s="7">
        <f t="shared" si="1"/>
        <v>2.6143790849673203E-2</v>
      </c>
    </row>
    <row r="22" spans="1:8" ht="24.95" customHeight="1">
      <c r="A22" s="3">
        <v>19</v>
      </c>
      <c r="B22" s="4" t="s">
        <v>283</v>
      </c>
      <c r="C22" s="5">
        <f t="shared" si="0"/>
        <v>4</v>
      </c>
      <c r="D22" s="5">
        <v>3</v>
      </c>
      <c r="E22" s="5">
        <v>1</v>
      </c>
      <c r="F22" s="5">
        <v>0</v>
      </c>
      <c r="G22" s="8">
        <v>71</v>
      </c>
      <c r="H22" s="7">
        <f t="shared" si="1"/>
        <v>5.6338028169014086E-2</v>
      </c>
    </row>
    <row r="23" spans="1:8" ht="24.95" customHeight="1">
      <c r="A23" s="3">
        <v>20</v>
      </c>
      <c r="B23" s="4" t="s">
        <v>236</v>
      </c>
      <c r="C23" s="5">
        <f t="shared" si="0"/>
        <v>3</v>
      </c>
      <c r="D23" s="5">
        <v>3</v>
      </c>
      <c r="E23" s="5">
        <v>0</v>
      </c>
      <c r="F23" s="5">
        <v>0</v>
      </c>
      <c r="G23" s="6">
        <v>91</v>
      </c>
      <c r="H23" s="7">
        <f t="shared" si="1"/>
        <v>3.2967032967032968E-2</v>
      </c>
    </row>
    <row r="24" spans="1:8" ht="24.95" customHeight="1">
      <c r="A24" s="3">
        <v>21</v>
      </c>
      <c r="B24" s="4" t="s">
        <v>244</v>
      </c>
      <c r="C24" s="5">
        <f t="shared" si="0"/>
        <v>3</v>
      </c>
      <c r="D24" s="5">
        <v>2</v>
      </c>
      <c r="E24" s="5">
        <v>1</v>
      </c>
      <c r="F24" s="5">
        <v>0</v>
      </c>
      <c r="G24" s="8">
        <v>129</v>
      </c>
      <c r="H24" s="7">
        <f t="shared" si="1"/>
        <v>2.3255813953488372E-2</v>
      </c>
    </row>
    <row r="25" spans="1:8" ht="24.95" customHeight="1">
      <c r="A25" s="3">
        <v>22</v>
      </c>
      <c r="B25" s="4" t="s">
        <v>273</v>
      </c>
      <c r="C25" s="5">
        <f t="shared" si="0"/>
        <v>3</v>
      </c>
      <c r="D25" s="5">
        <v>2</v>
      </c>
      <c r="E25" s="5">
        <v>1</v>
      </c>
      <c r="F25" s="5">
        <v>0</v>
      </c>
      <c r="G25" s="8">
        <v>61</v>
      </c>
      <c r="H25" s="7">
        <f t="shared" si="1"/>
        <v>4.9180327868852458E-2</v>
      </c>
    </row>
    <row r="26" spans="1:8" ht="24.95" customHeight="1">
      <c r="A26" s="3">
        <v>23</v>
      </c>
      <c r="B26" s="4" t="s">
        <v>276</v>
      </c>
      <c r="C26" s="5">
        <f t="shared" si="0"/>
        <v>3</v>
      </c>
      <c r="D26" s="5">
        <v>1</v>
      </c>
      <c r="E26" s="5">
        <v>2</v>
      </c>
      <c r="F26" s="5">
        <v>0</v>
      </c>
      <c r="G26" s="6">
        <v>134</v>
      </c>
      <c r="H26" s="7">
        <f t="shared" si="1"/>
        <v>2.2388059701492536E-2</v>
      </c>
    </row>
    <row r="27" spans="1:8" ht="24.95" customHeight="1">
      <c r="A27" s="3">
        <v>24</v>
      </c>
      <c r="B27" s="4" t="s">
        <v>294</v>
      </c>
      <c r="C27" s="5">
        <f t="shared" si="0"/>
        <v>3</v>
      </c>
      <c r="D27" s="5">
        <v>1</v>
      </c>
      <c r="E27" s="5">
        <v>2</v>
      </c>
      <c r="F27" s="5">
        <v>0</v>
      </c>
      <c r="G27" s="8">
        <v>111</v>
      </c>
      <c r="H27" s="7">
        <f t="shared" si="1"/>
        <v>2.7027027027027029E-2</v>
      </c>
    </row>
    <row r="28" spans="1:8" ht="24.95" customHeight="1">
      <c r="A28" s="3">
        <v>25</v>
      </c>
      <c r="B28" s="4" t="s">
        <v>241</v>
      </c>
      <c r="C28" s="5">
        <f t="shared" si="0"/>
        <v>2</v>
      </c>
      <c r="D28" s="5">
        <v>0</v>
      </c>
      <c r="E28" s="5">
        <v>2</v>
      </c>
      <c r="F28" s="5">
        <v>0</v>
      </c>
      <c r="G28" s="8">
        <v>65</v>
      </c>
      <c r="H28" s="7">
        <f t="shared" si="1"/>
        <v>3.0769230769230771E-2</v>
      </c>
    </row>
    <row r="29" spans="1:8" ht="24.95" customHeight="1">
      <c r="A29" s="3">
        <v>26</v>
      </c>
      <c r="B29" s="4" t="s">
        <v>242</v>
      </c>
      <c r="C29" s="5">
        <f t="shared" si="0"/>
        <v>2</v>
      </c>
      <c r="D29" s="5">
        <v>0</v>
      </c>
      <c r="E29" s="5">
        <v>2</v>
      </c>
      <c r="F29" s="5">
        <v>0</v>
      </c>
      <c r="G29" s="8">
        <v>64</v>
      </c>
      <c r="H29" s="7">
        <f t="shared" si="1"/>
        <v>3.125E-2</v>
      </c>
    </row>
    <row r="30" spans="1:8" ht="24.95" customHeight="1">
      <c r="A30" s="3">
        <v>27</v>
      </c>
      <c r="B30" s="4" t="s">
        <v>249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180</v>
      </c>
      <c r="H30" s="7">
        <f t="shared" si="1"/>
        <v>1.1111111111111112E-2</v>
      </c>
    </row>
    <row r="31" spans="1:8" ht="24.95" customHeight="1">
      <c r="A31" s="3">
        <v>28</v>
      </c>
      <c r="B31" s="4" t="s">
        <v>262</v>
      </c>
      <c r="C31" s="5">
        <f t="shared" si="0"/>
        <v>2</v>
      </c>
      <c r="D31" s="5">
        <v>1</v>
      </c>
      <c r="E31" s="5">
        <v>1</v>
      </c>
      <c r="F31" s="5">
        <v>0</v>
      </c>
      <c r="G31" s="6">
        <v>76</v>
      </c>
      <c r="H31" s="7">
        <f t="shared" si="1"/>
        <v>2.6315789473684209E-2</v>
      </c>
    </row>
    <row r="32" spans="1:8" ht="24.95" customHeight="1">
      <c r="A32" s="3">
        <v>29</v>
      </c>
      <c r="B32" s="4" t="s">
        <v>266</v>
      </c>
      <c r="C32" s="5">
        <f t="shared" si="0"/>
        <v>2</v>
      </c>
      <c r="D32" s="5">
        <v>0</v>
      </c>
      <c r="E32" s="5">
        <v>2</v>
      </c>
      <c r="F32" s="5">
        <v>0</v>
      </c>
      <c r="G32" s="8">
        <v>71</v>
      </c>
      <c r="H32" s="7">
        <f t="shared" si="1"/>
        <v>2.8169014084507043E-2</v>
      </c>
    </row>
    <row r="33" spans="1:8" ht="24.95" customHeight="1">
      <c r="A33" s="3">
        <v>30</v>
      </c>
      <c r="B33" s="4" t="s">
        <v>272</v>
      </c>
      <c r="C33" s="5">
        <f t="shared" si="0"/>
        <v>2</v>
      </c>
      <c r="D33" s="5">
        <v>1</v>
      </c>
      <c r="E33" s="5">
        <v>1</v>
      </c>
      <c r="F33" s="5">
        <v>0</v>
      </c>
      <c r="G33" s="8">
        <v>243</v>
      </c>
      <c r="H33" s="7">
        <f t="shared" si="1"/>
        <v>8.23045267489712E-3</v>
      </c>
    </row>
    <row r="34" spans="1:8" ht="24.95" customHeight="1">
      <c r="A34" s="3">
        <v>31</v>
      </c>
      <c r="B34" s="4" t="s">
        <v>288</v>
      </c>
      <c r="C34" s="5">
        <f t="shared" si="0"/>
        <v>2</v>
      </c>
      <c r="D34" s="5">
        <v>2</v>
      </c>
      <c r="E34" s="5">
        <v>0</v>
      </c>
      <c r="F34" s="5">
        <v>0</v>
      </c>
      <c r="G34" s="8">
        <v>89</v>
      </c>
      <c r="H34" s="7">
        <f t="shared" si="1"/>
        <v>2.247191011235955E-2</v>
      </c>
    </row>
    <row r="35" spans="1:8" ht="24.95" customHeight="1">
      <c r="A35" s="3">
        <v>32</v>
      </c>
      <c r="B35" s="4" t="s">
        <v>296</v>
      </c>
      <c r="C35" s="5">
        <f t="shared" si="0"/>
        <v>2</v>
      </c>
      <c r="D35" s="5">
        <v>1</v>
      </c>
      <c r="E35" s="5">
        <v>1</v>
      </c>
      <c r="F35" s="5">
        <v>0</v>
      </c>
      <c r="G35" s="6">
        <v>50</v>
      </c>
      <c r="H35" s="7">
        <f t="shared" si="1"/>
        <v>0.04</v>
      </c>
    </row>
    <row r="36" spans="1:8" ht="24.95" customHeight="1">
      <c r="A36" s="3">
        <v>33</v>
      </c>
      <c r="B36" s="4" t="s">
        <v>239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6">
        <v>41</v>
      </c>
      <c r="H36" s="7">
        <f t="shared" ref="H36:H67" si="3">C36/G36</f>
        <v>2.4390243902439025E-2</v>
      </c>
    </row>
    <row r="37" spans="1:8" ht="24.95" customHeight="1">
      <c r="A37" s="3">
        <v>34</v>
      </c>
      <c r="B37" s="4" t="s">
        <v>240</v>
      </c>
      <c r="C37" s="5">
        <f t="shared" si="2"/>
        <v>1</v>
      </c>
      <c r="D37" s="5">
        <v>1</v>
      </c>
      <c r="E37" s="5">
        <v>0</v>
      </c>
      <c r="F37" s="5">
        <v>0</v>
      </c>
      <c r="G37" s="8">
        <v>20</v>
      </c>
      <c r="H37" s="7">
        <f t="shared" si="3"/>
        <v>0.05</v>
      </c>
    </row>
    <row r="38" spans="1:8" ht="24.95" customHeight="1">
      <c r="A38" s="3">
        <v>35</v>
      </c>
      <c r="B38" s="4" t="s">
        <v>247</v>
      </c>
      <c r="C38" s="5">
        <f t="shared" si="2"/>
        <v>1</v>
      </c>
      <c r="D38" s="5">
        <v>1</v>
      </c>
      <c r="E38" s="5">
        <v>0</v>
      </c>
      <c r="F38" s="5">
        <v>0</v>
      </c>
      <c r="G38" s="8">
        <v>143</v>
      </c>
      <c r="H38" s="7">
        <f t="shared" si="3"/>
        <v>6.993006993006993E-3</v>
      </c>
    </row>
    <row r="39" spans="1:8" ht="24.95" customHeight="1">
      <c r="A39" s="3">
        <v>36</v>
      </c>
      <c r="B39" s="4" t="s">
        <v>248</v>
      </c>
      <c r="C39" s="5">
        <f t="shared" si="2"/>
        <v>1</v>
      </c>
      <c r="D39" s="5">
        <v>0</v>
      </c>
      <c r="E39" s="5">
        <v>1</v>
      </c>
      <c r="F39" s="5">
        <v>0</v>
      </c>
      <c r="G39" s="8">
        <v>22</v>
      </c>
      <c r="H39" s="7">
        <f t="shared" si="3"/>
        <v>4.5454545454545456E-2</v>
      </c>
    </row>
    <row r="40" spans="1:8" ht="24.95" customHeight="1">
      <c r="A40" s="3">
        <v>37</v>
      </c>
      <c r="B40" s="4" t="s">
        <v>251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50</v>
      </c>
      <c r="H40" s="7">
        <f t="shared" si="3"/>
        <v>0.02</v>
      </c>
    </row>
    <row r="41" spans="1:8" ht="24.95" customHeight="1">
      <c r="A41" s="3">
        <v>38</v>
      </c>
      <c r="B41" s="4" t="s">
        <v>256</v>
      </c>
      <c r="C41" s="5">
        <f t="shared" si="2"/>
        <v>1</v>
      </c>
      <c r="D41" s="5">
        <v>1</v>
      </c>
      <c r="E41" s="5">
        <v>0</v>
      </c>
      <c r="F41" s="5">
        <v>0</v>
      </c>
      <c r="G41" s="8">
        <v>41</v>
      </c>
      <c r="H41" s="7">
        <f t="shared" si="3"/>
        <v>2.4390243902439025E-2</v>
      </c>
    </row>
    <row r="42" spans="1:8" ht="24.95" customHeight="1">
      <c r="A42" s="3">
        <v>39</v>
      </c>
      <c r="B42" s="4" t="s">
        <v>258</v>
      </c>
      <c r="C42" s="5">
        <f t="shared" si="2"/>
        <v>1</v>
      </c>
      <c r="D42" s="5">
        <v>0</v>
      </c>
      <c r="E42" s="5">
        <v>1</v>
      </c>
      <c r="F42" s="5">
        <v>0</v>
      </c>
      <c r="G42" s="6">
        <v>30</v>
      </c>
      <c r="H42" s="7">
        <f t="shared" si="3"/>
        <v>3.3333333333333333E-2</v>
      </c>
    </row>
    <row r="43" spans="1:8" ht="24.95" customHeight="1">
      <c r="A43" s="3">
        <v>40</v>
      </c>
      <c r="B43" s="4" t="s">
        <v>260</v>
      </c>
      <c r="C43" s="5">
        <f t="shared" si="2"/>
        <v>1</v>
      </c>
      <c r="D43" s="5">
        <v>0</v>
      </c>
      <c r="E43" s="5">
        <v>1</v>
      </c>
      <c r="F43" s="5">
        <v>0</v>
      </c>
      <c r="G43" s="8">
        <v>108</v>
      </c>
      <c r="H43" s="7">
        <f t="shared" si="3"/>
        <v>9.2592592592592587E-3</v>
      </c>
    </row>
    <row r="44" spans="1:8" ht="24.95" customHeight="1">
      <c r="A44" s="3">
        <v>41</v>
      </c>
      <c r="B44" s="4" t="s">
        <v>264</v>
      </c>
      <c r="C44" s="5">
        <f t="shared" si="2"/>
        <v>1</v>
      </c>
      <c r="D44" s="5">
        <v>1</v>
      </c>
      <c r="E44" s="5">
        <v>0</v>
      </c>
      <c r="F44" s="5">
        <v>0</v>
      </c>
      <c r="G44" s="8">
        <v>46</v>
      </c>
      <c r="H44" s="7">
        <f t="shared" si="3"/>
        <v>2.1739130434782608E-2</v>
      </c>
    </row>
    <row r="45" spans="1:8" ht="24.95" customHeight="1">
      <c r="A45" s="3">
        <v>42</v>
      </c>
      <c r="B45" s="4" t="s">
        <v>267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80</v>
      </c>
      <c r="H45" s="7">
        <f t="shared" si="3"/>
        <v>1.2500000000000001E-2</v>
      </c>
    </row>
    <row r="46" spans="1:8" ht="24.95" customHeight="1">
      <c r="A46" s="3">
        <v>43</v>
      </c>
      <c r="B46" s="4" t="s">
        <v>270</v>
      </c>
      <c r="C46" s="5">
        <f t="shared" si="2"/>
        <v>1</v>
      </c>
      <c r="D46" s="5">
        <v>0</v>
      </c>
      <c r="E46" s="5">
        <v>1</v>
      </c>
      <c r="F46" s="5">
        <v>0</v>
      </c>
      <c r="G46" s="8">
        <v>168</v>
      </c>
      <c r="H46" s="7">
        <f t="shared" si="3"/>
        <v>5.9523809523809521E-3</v>
      </c>
    </row>
    <row r="47" spans="1:8" ht="24.95" customHeight="1">
      <c r="A47" s="3">
        <v>44</v>
      </c>
      <c r="B47" s="4" t="s">
        <v>275</v>
      </c>
      <c r="C47" s="5">
        <f t="shared" si="2"/>
        <v>1</v>
      </c>
      <c r="D47" s="5">
        <v>0</v>
      </c>
      <c r="E47" s="5">
        <v>1</v>
      </c>
      <c r="F47" s="5">
        <v>0</v>
      </c>
      <c r="G47" s="6">
        <v>17</v>
      </c>
      <c r="H47" s="7">
        <f t="shared" si="3"/>
        <v>5.8823529411764705E-2</v>
      </c>
    </row>
    <row r="48" spans="1:8" ht="24.95" customHeight="1">
      <c r="A48" s="3">
        <v>45</v>
      </c>
      <c r="B48" s="4" t="s">
        <v>287</v>
      </c>
      <c r="C48" s="5">
        <f t="shared" si="2"/>
        <v>1</v>
      </c>
      <c r="D48" s="5">
        <v>1</v>
      </c>
      <c r="E48" s="5">
        <v>0</v>
      </c>
      <c r="F48" s="5">
        <v>0</v>
      </c>
      <c r="G48" s="6">
        <v>142</v>
      </c>
      <c r="H48" s="7">
        <f t="shared" si="3"/>
        <v>7.0422535211267607E-3</v>
      </c>
    </row>
    <row r="49" spans="1:8" ht="24.95" customHeight="1">
      <c r="A49" s="3">
        <v>46</v>
      </c>
      <c r="B49" s="4" t="s">
        <v>298</v>
      </c>
      <c r="C49" s="5">
        <f t="shared" si="2"/>
        <v>1</v>
      </c>
      <c r="D49" s="5">
        <v>1</v>
      </c>
      <c r="E49" s="5">
        <v>0</v>
      </c>
      <c r="F49" s="5">
        <v>0</v>
      </c>
      <c r="G49" s="8">
        <v>21</v>
      </c>
      <c r="H49" s="7">
        <f t="shared" si="3"/>
        <v>4.7619047619047616E-2</v>
      </c>
    </row>
    <row r="50" spans="1:8" ht="24.95" customHeight="1">
      <c r="A50" s="3">
        <v>47</v>
      </c>
      <c r="B50" s="4" t="s">
        <v>231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118</v>
      </c>
      <c r="H50" s="7">
        <f t="shared" si="3"/>
        <v>0</v>
      </c>
    </row>
    <row r="51" spans="1:8" ht="24.95" customHeight="1">
      <c r="A51" s="3">
        <v>48</v>
      </c>
      <c r="B51" s="4" t="s">
        <v>234</v>
      </c>
      <c r="C51" s="5">
        <f t="shared" si="2"/>
        <v>0</v>
      </c>
      <c r="D51" s="5">
        <v>0</v>
      </c>
      <c r="E51" s="5">
        <v>0</v>
      </c>
      <c r="F51" s="5">
        <v>0</v>
      </c>
      <c r="G51" s="8">
        <v>41</v>
      </c>
      <c r="H51" s="7">
        <f t="shared" si="3"/>
        <v>0</v>
      </c>
    </row>
    <row r="52" spans="1:8" ht="24.95" customHeight="1">
      <c r="A52" s="3">
        <v>49</v>
      </c>
      <c r="B52" s="4" t="s">
        <v>235</v>
      </c>
      <c r="C52" s="5">
        <f t="shared" si="2"/>
        <v>0</v>
      </c>
      <c r="D52" s="5">
        <v>0</v>
      </c>
      <c r="E52" s="5">
        <v>0</v>
      </c>
      <c r="F52" s="5">
        <v>0</v>
      </c>
      <c r="G52" s="8">
        <v>50</v>
      </c>
      <c r="H52" s="7">
        <f t="shared" si="3"/>
        <v>0</v>
      </c>
    </row>
    <row r="53" spans="1:8" ht="24.95" customHeight="1">
      <c r="A53" s="3">
        <v>50</v>
      </c>
      <c r="B53" s="4" t="s">
        <v>237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29</v>
      </c>
      <c r="H53" s="7">
        <f t="shared" si="3"/>
        <v>0</v>
      </c>
    </row>
    <row r="54" spans="1:8" ht="24.95" customHeight="1">
      <c r="A54" s="3">
        <v>51</v>
      </c>
      <c r="B54" s="4" t="s">
        <v>238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48</v>
      </c>
      <c r="H54" s="7">
        <f t="shared" si="3"/>
        <v>0</v>
      </c>
    </row>
    <row r="55" spans="1:8" ht="24.95" customHeight="1">
      <c r="A55" s="3">
        <v>52</v>
      </c>
      <c r="B55" s="4" t="s">
        <v>245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47</v>
      </c>
      <c r="H55" s="7">
        <f t="shared" si="3"/>
        <v>0</v>
      </c>
    </row>
    <row r="56" spans="1:8" ht="24.95" customHeight="1">
      <c r="A56" s="3">
        <v>53</v>
      </c>
      <c r="B56" s="4" t="s">
        <v>246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161</v>
      </c>
      <c r="H56" s="7">
        <f t="shared" si="3"/>
        <v>0</v>
      </c>
    </row>
    <row r="57" spans="1:8" ht="24.95" customHeight="1">
      <c r="A57" s="3">
        <v>54</v>
      </c>
      <c r="B57" s="4" t="s">
        <v>252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20</v>
      </c>
      <c r="H57" s="7">
        <f t="shared" si="3"/>
        <v>0</v>
      </c>
    </row>
    <row r="58" spans="1:8" ht="24.95" customHeight="1">
      <c r="A58" s="3">
        <v>55</v>
      </c>
      <c r="B58" s="9" t="s">
        <v>259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118</v>
      </c>
      <c r="H58" s="7">
        <f t="shared" si="3"/>
        <v>0</v>
      </c>
    </row>
    <row r="59" spans="1:8" ht="24.95" customHeight="1">
      <c r="A59" s="3">
        <v>56</v>
      </c>
      <c r="B59" s="4" t="s">
        <v>261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46</v>
      </c>
      <c r="H59" s="7">
        <f t="shared" si="3"/>
        <v>0</v>
      </c>
    </row>
    <row r="60" spans="1:8" ht="24.95" customHeight="1">
      <c r="A60" s="3">
        <v>57</v>
      </c>
      <c r="B60" s="4" t="s">
        <v>271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39</v>
      </c>
      <c r="H60" s="7">
        <f t="shared" si="3"/>
        <v>0</v>
      </c>
    </row>
    <row r="61" spans="1:8" ht="24.95" customHeight="1">
      <c r="A61" s="3">
        <v>58</v>
      </c>
      <c r="B61" s="4" t="s">
        <v>278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31</v>
      </c>
      <c r="H61" s="7">
        <f t="shared" si="3"/>
        <v>0</v>
      </c>
    </row>
    <row r="62" spans="1:8" ht="24.95" customHeight="1">
      <c r="A62" s="3">
        <v>59</v>
      </c>
      <c r="B62" s="4" t="s">
        <v>279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44</v>
      </c>
      <c r="H62" s="7">
        <f t="shared" si="3"/>
        <v>0</v>
      </c>
    </row>
    <row r="63" spans="1:8" ht="24.95" customHeight="1">
      <c r="A63" s="3">
        <v>60</v>
      </c>
      <c r="B63" s="18" t="s">
        <v>280</v>
      </c>
      <c r="C63" s="5">
        <f t="shared" si="2"/>
        <v>0</v>
      </c>
      <c r="D63" s="5">
        <v>0</v>
      </c>
      <c r="E63" s="5">
        <v>0</v>
      </c>
      <c r="F63" s="5">
        <v>0</v>
      </c>
      <c r="G63" s="8">
        <v>43</v>
      </c>
      <c r="H63" s="7">
        <f t="shared" si="3"/>
        <v>0</v>
      </c>
    </row>
    <row r="64" spans="1:8" ht="24.95" customHeight="1">
      <c r="A64" s="3">
        <v>61</v>
      </c>
      <c r="B64" s="4" t="s">
        <v>282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30</v>
      </c>
      <c r="H64" s="7">
        <f t="shared" si="3"/>
        <v>0</v>
      </c>
    </row>
    <row r="65" spans="1:8" ht="24.95" customHeight="1">
      <c r="A65" s="3">
        <v>62</v>
      </c>
      <c r="B65" s="4" t="s">
        <v>284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30</v>
      </c>
      <c r="H65" s="7">
        <f t="shared" si="3"/>
        <v>0</v>
      </c>
    </row>
    <row r="66" spans="1:8" ht="24.95" customHeight="1">
      <c r="A66" s="3">
        <v>63</v>
      </c>
      <c r="B66" s="4" t="s">
        <v>286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79</v>
      </c>
      <c r="H66" s="7">
        <f t="shared" si="3"/>
        <v>0</v>
      </c>
    </row>
    <row r="67" spans="1:8" ht="24.95" customHeight="1">
      <c r="A67" s="3">
        <v>64</v>
      </c>
      <c r="B67" s="10" t="s">
        <v>289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20</v>
      </c>
      <c r="H67" s="7">
        <f t="shared" si="3"/>
        <v>0</v>
      </c>
    </row>
    <row r="68" spans="1:8" ht="24.95" customHeight="1">
      <c r="A68" s="3">
        <v>65</v>
      </c>
      <c r="B68" s="4" t="s">
        <v>290</v>
      </c>
      <c r="C68" s="5">
        <f t="shared" ref="C68:C99" si="4">SUM(D68:F68)</f>
        <v>0</v>
      </c>
      <c r="D68" s="5">
        <v>0</v>
      </c>
      <c r="E68" s="5">
        <v>0</v>
      </c>
      <c r="F68" s="5">
        <v>0</v>
      </c>
      <c r="G68" s="8">
        <v>37</v>
      </c>
      <c r="H68" s="7">
        <f t="shared" ref="H68:H99" si="5">C68/G68</f>
        <v>0</v>
      </c>
    </row>
    <row r="69" spans="1:8" ht="24.95" customHeight="1">
      <c r="A69" s="3">
        <v>66</v>
      </c>
      <c r="B69" s="4" t="s">
        <v>291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27</v>
      </c>
      <c r="H69" s="7">
        <f t="shared" si="5"/>
        <v>0</v>
      </c>
    </row>
    <row r="70" spans="1:8" ht="24.95" customHeight="1">
      <c r="A70" s="3">
        <v>67</v>
      </c>
      <c r="B70" s="4" t="s">
        <v>295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58</v>
      </c>
      <c r="H70" s="7">
        <f t="shared" si="5"/>
        <v>0</v>
      </c>
    </row>
    <row r="71" spans="1:8" ht="24.95" customHeight="1">
      <c r="A71" s="3">
        <v>68</v>
      </c>
      <c r="B71" s="4" t="s">
        <v>297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32</v>
      </c>
      <c r="H71" s="7">
        <f t="shared" si="5"/>
        <v>0</v>
      </c>
    </row>
    <row r="72" spans="1:8" ht="24.75" customHeight="1">
      <c r="A72" s="21" t="s">
        <v>226</v>
      </c>
      <c r="B72" s="21"/>
      <c r="C72" s="5">
        <f t="shared" ref="C72" si="6">SUM(D72:F72)</f>
        <v>177</v>
      </c>
      <c r="D72" s="11">
        <f>SUM(D4:D71)</f>
        <v>95</v>
      </c>
      <c r="E72" s="11">
        <f>SUM(E4:E71)</f>
        <v>82</v>
      </c>
      <c r="F72" s="11">
        <f>SUM(F4:F71)</f>
        <v>0</v>
      </c>
      <c r="G72" s="12">
        <f>SUM(G4:G71)</f>
        <v>7173</v>
      </c>
      <c r="H72" s="7"/>
    </row>
    <row r="73" spans="1:8" ht="21" customHeight="1">
      <c r="A73" s="22" t="s">
        <v>227</v>
      </c>
      <c r="B73" s="22"/>
      <c r="C73" s="22"/>
      <c r="D73" s="22"/>
      <c r="E73" s="22"/>
      <c r="F73" s="22"/>
      <c r="G73" s="13"/>
      <c r="H73" s="14"/>
    </row>
  </sheetData>
  <sortState ref="A4:H71">
    <sortCondition descending="1" ref="C4:C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1月</vt:lpstr>
      <vt:lpstr>2月</vt:lpstr>
      <vt:lpstr>3月</vt:lpstr>
      <vt:lpstr>第一季度</vt:lpstr>
      <vt:lpstr>4月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2021-05-08T09:03:20Z</dcterms:modified>
</cp:coreProperties>
</file>