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640" activeTab="7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  <sheet name="6月" sheetId="7" r:id="rId7"/>
    <sheet name="第二季度" sheetId="8" r:id="rId8"/>
  </sheets>
  <calcPr calcId="145621"/>
</workbook>
</file>

<file path=xl/calcChain.xml><?xml version="1.0" encoding="utf-8"?>
<calcChain xmlns="http://schemas.openxmlformats.org/spreadsheetml/2006/main">
  <c r="F10" i="8" l="1"/>
  <c r="F6" i="8"/>
  <c r="F4" i="8"/>
  <c r="F7" i="8"/>
  <c r="F8" i="8"/>
  <c r="F11" i="8"/>
  <c r="F28" i="8"/>
  <c r="F20" i="8"/>
  <c r="F16" i="8"/>
  <c r="F14" i="8"/>
  <c r="F23" i="8"/>
  <c r="F24" i="8"/>
  <c r="F21" i="8"/>
  <c r="F26" i="8"/>
  <c r="F27" i="8"/>
  <c r="F17" i="8"/>
  <c r="F5" i="8"/>
  <c r="F31" i="8"/>
  <c r="F22" i="8"/>
  <c r="F52" i="8"/>
  <c r="F18" i="8"/>
  <c r="F35" i="8"/>
  <c r="F29" i="8"/>
  <c r="F38" i="8"/>
  <c r="F36" i="8"/>
  <c r="F30" i="8"/>
  <c r="F19" i="8"/>
  <c r="F32" i="8"/>
  <c r="F44" i="8"/>
  <c r="F15" i="8"/>
  <c r="F33" i="8"/>
  <c r="F45" i="8"/>
  <c r="F58" i="8"/>
  <c r="F50" i="8"/>
  <c r="F39" i="8"/>
  <c r="F9" i="8"/>
  <c r="F47" i="8"/>
  <c r="F46" i="8"/>
  <c r="F34" i="8"/>
  <c r="F54" i="8"/>
  <c r="F41" i="8"/>
  <c r="F43" i="8"/>
  <c r="F37" i="8"/>
  <c r="F53" i="8"/>
  <c r="F60" i="8"/>
  <c r="F59" i="8"/>
  <c r="F48" i="8"/>
  <c r="F55" i="8"/>
  <c r="F62" i="8"/>
  <c r="F51" i="8"/>
  <c r="F63" i="8"/>
  <c r="F40" i="8"/>
  <c r="F61" i="8"/>
  <c r="F64" i="8"/>
  <c r="F56" i="8"/>
  <c r="F42" i="8"/>
  <c r="F49" i="8"/>
  <c r="F65" i="8"/>
  <c r="F57" i="8"/>
  <c r="F66" i="8"/>
  <c r="F67" i="8"/>
  <c r="F68" i="8"/>
  <c r="F13" i="8"/>
  <c r="F69" i="8"/>
  <c r="F70" i="8"/>
  <c r="F71" i="8"/>
  <c r="F25" i="8"/>
  <c r="F12" i="8"/>
  <c r="E10" i="8"/>
  <c r="E6" i="8"/>
  <c r="E4" i="8"/>
  <c r="E7" i="8"/>
  <c r="E8" i="8"/>
  <c r="E11" i="8"/>
  <c r="E28" i="8"/>
  <c r="E20" i="8"/>
  <c r="E16" i="8"/>
  <c r="E14" i="8"/>
  <c r="E23" i="8"/>
  <c r="E24" i="8"/>
  <c r="E21" i="8"/>
  <c r="E26" i="8"/>
  <c r="E27" i="8"/>
  <c r="E17" i="8"/>
  <c r="E5" i="8"/>
  <c r="E31" i="8"/>
  <c r="E22" i="8"/>
  <c r="E52" i="8"/>
  <c r="E18" i="8"/>
  <c r="E35" i="8"/>
  <c r="E29" i="8"/>
  <c r="E38" i="8"/>
  <c r="E36" i="8"/>
  <c r="E30" i="8"/>
  <c r="E19" i="8"/>
  <c r="E32" i="8"/>
  <c r="E44" i="8"/>
  <c r="E15" i="8"/>
  <c r="E33" i="8"/>
  <c r="E45" i="8"/>
  <c r="E58" i="8"/>
  <c r="E50" i="8"/>
  <c r="E39" i="8"/>
  <c r="E9" i="8"/>
  <c r="E47" i="8"/>
  <c r="E46" i="8"/>
  <c r="E34" i="8"/>
  <c r="E54" i="8"/>
  <c r="E41" i="8"/>
  <c r="E43" i="8"/>
  <c r="E37" i="8"/>
  <c r="E53" i="8"/>
  <c r="E60" i="8"/>
  <c r="E59" i="8"/>
  <c r="E48" i="8"/>
  <c r="E55" i="8"/>
  <c r="E62" i="8"/>
  <c r="E51" i="8"/>
  <c r="E63" i="8"/>
  <c r="E40" i="8"/>
  <c r="E61" i="8"/>
  <c r="E64" i="8"/>
  <c r="E56" i="8"/>
  <c r="E42" i="8"/>
  <c r="E49" i="8"/>
  <c r="E65" i="8"/>
  <c r="E57" i="8"/>
  <c r="E66" i="8"/>
  <c r="E67" i="8"/>
  <c r="E68" i="8"/>
  <c r="E13" i="8"/>
  <c r="E69" i="8"/>
  <c r="E70" i="8"/>
  <c r="E71" i="8"/>
  <c r="E25" i="8"/>
  <c r="E12" i="8"/>
  <c r="D10" i="8"/>
  <c r="D6" i="8"/>
  <c r="D4" i="8"/>
  <c r="D7" i="8"/>
  <c r="D8" i="8"/>
  <c r="D11" i="8"/>
  <c r="D28" i="8"/>
  <c r="D20" i="8"/>
  <c r="D16" i="8"/>
  <c r="D14" i="8"/>
  <c r="D23" i="8"/>
  <c r="D24" i="8"/>
  <c r="D21" i="8"/>
  <c r="D26" i="8"/>
  <c r="D27" i="8"/>
  <c r="D17" i="8"/>
  <c r="D5" i="8"/>
  <c r="D31" i="8"/>
  <c r="D22" i="8"/>
  <c r="D52" i="8"/>
  <c r="D18" i="8"/>
  <c r="D35" i="8"/>
  <c r="D29" i="8"/>
  <c r="D38" i="8"/>
  <c r="D36" i="8"/>
  <c r="D30" i="8"/>
  <c r="D19" i="8"/>
  <c r="D32" i="8"/>
  <c r="D44" i="8"/>
  <c r="D15" i="8"/>
  <c r="D33" i="8"/>
  <c r="D45" i="8"/>
  <c r="D58" i="8"/>
  <c r="D50" i="8"/>
  <c r="D39" i="8"/>
  <c r="D9" i="8"/>
  <c r="D47" i="8"/>
  <c r="D46" i="8"/>
  <c r="D34" i="8"/>
  <c r="D54" i="8"/>
  <c r="D41" i="8"/>
  <c r="D43" i="8"/>
  <c r="D37" i="8"/>
  <c r="D53" i="8"/>
  <c r="D60" i="8"/>
  <c r="D59" i="8"/>
  <c r="D48" i="8"/>
  <c r="D55" i="8"/>
  <c r="D62" i="8"/>
  <c r="D51" i="8"/>
  <c r="D63" i="8"/>
  <c r="D40" i="8"/>
  <c r="D61" i="8"/>
  <c r="D64" i="8"/>
  <c r="D56" i="8"/>
  <c r="D42" i="8"/>
  <c r="D49" i="8"/>
  <c r="D65" i="8"/>
  <c r="D57" i="8"/>
  <c r="D66" i="8"/>
  <c r="D67" i="8"/>
  <c r="D68" i="8"/>
  <c r="D13" i="8"/>
  <c r="D69" i="8"/>
  <c r="D70" i="8"/>
  <c r="D71" i="8"/>
  <c r="D25" i="8"/>
  <c r="D12" i="8"/>
  <c r="C10" i="8"/>
  <c r="C6" i="8"/>
  <c r="C4" i="8"/>
  <c r="C7" i="8"/>
  <c r="C8" i="8"/>
  <c r="C11" i="8"/>
  <c r="C28" i="8"/>
  <c r="C20" i="8"/>
  <c r="C16" i="8"/>
  <c r="C14" i="8"/>
  <c r="C23" i="8"/>
  <c r="C24" i="8"/>
  <c r="C21" i="8"/>
  <c r="C26" i="8"/>
  <c r="C27" i="8"/>
  <c r="C17" i="8"/>
  <c r="C5" i="8"/>
  <c r="C31" i="8"/>
  <c r="C22" i="8"/>
  <c r="C52" i="8"/>
  <c r="C18" i="8"/>
  <c r="C35" i="8"/>
  <c r="C29" i="8"/>
  <c r="C38" i="8"/>
  <c r="C36" i="8"/>
  <c r="C30" i="8"/>
  <c r="C19" i="8"/>
  <c r="C32" i="8"/>
  <c r="C44" i="8"/>
  <c r="C15" i="8"/>
  <c r="C33" i="8"/>
  <c r="C45" i="8"/>
  <c r="C58" i="8"/>
  <c r="C50" i="8"/>
  <c r="C39" i="8"/>
  <c r="C9" i="8"/>
  <c r="C47" i="8"/>
  <c r="C46" i="8"/>
  <c r="C34" i="8"/>
  <c r="C54" i="8"/>
  <c r="C41" i="8"/>
  <c r="C43" i="8"/>
  <c r="C37" i="8"/>
  <c r="C53" i="8"/>
  <c r="C60" i="8"/>
  <c r="C59" i="8"/>
  <c r="C48" i="8"/>
  <c r="C55" i="8"/>
  <c r="C62" i="8"/>
  <c r="C51" i="8"/>
  <c r="C63" i="8"/>
  <c r="C40" i="8"/>
  <c r="C61" i="8"/>
  <c r="C64" i="8"/>
  <c r="C56" i="8"/>
  <c r="C42" i="8"/>
  <c r="C49" i="8"/>
  <c r="C65" i="8"/>
  <c r="C57" i="8"/>
  <c r="C66" i="8"/>
  <c r="C67" i="8"/>
  <c r="C68" i="8"/>
  <c r="C13" i="8"/>
  <c r="C69" i="8"/>
  <c r="C70" i="8"/>
  <c r="C71" i="8"/>
  <c r="C25" i="8"/>
  <c r="C12" i="8"/>
  <c r="G10" i="8"/>
  <c r="G6" i="8"/>
  <c r="H6" i="8" s="1"/>
  <c r="G4" i="8"/>
  <c r="G7" i="8"/>
  <c r="G8" i="8"/>
  <c r="G11" i="8"/>
  <c r="H11" i="8" s="1"/>
  <c r="G28" i="8"/>
  <c r="G20" i="8"/>
  <c r="G16" i="8"/>
  <c r="G14" i="8"/>
  <c r="H14" i="8" s="1"/>
  <c r="G23" i="8"/>
  <c r="G24" i="8"/>
  <c r="G21" i="8"/>
  <c r="G26" i="8"/>
  <c r="H26" i="8" s="1"/>
  <c r="G27" i="8"/>
  <c r="G17" i="8"/>
  <c r="G5" i="8"/>
  <c r="G31" i="8"/>
  <c r="H31" i="8" s="1"/>
  <c r="G22" i="8"/>
  <c r="G52" i="8"/>
  <c r="G18" i="8"/>
  <c r="G35" i="8"/>
  <c r="H35" i="8" s="1"/>
  <c r="G29" i="8"/>
  <c r="G38" i="8"/>
  <c r="G36" i="8"/>
  <c r="G30" i="8"/>
  <c r="H30" i="8" s="1"/>
  <c r="G19" i="8"/>
  <c r="G32" i="8"/>
  <c r="G44" i="8"/>
  <c r="G15" i="8"/>
  <c r="H15" i="8" s="1"/>
  <c r="G33" i="8"/>
  <c r="G45" i="8"/>
  <c r="G58" i="8"/>
  <c r="G50" i="8"/>
  <c r="H50" i="8" s="1"/>
  <c r="G39" i="8"/>
  <c r="G9" i="8"/>
  <c r="G47" i="8"/>
  <c r="G46" i="8"/>
  <c r="H46" i="8" s="1"/>
  <c r="G34" i="8"/>
  <c r="G54" i="8"/>
  <c r="G41" i="8"/>
  <c r="G43" i="8"/>
  <c r="H43" i="8" s="1"/>
  <c r="G37" i="8"/>
  <c r="G53" i="8"/>
  <c r="G60" i="8"/>
  <c r="G59" i="8"/>
  <c r="H59" i="8" s="1"/>
  <c r="G48" i="8"/>
  <c r="G55" i="8"/>
  <c r="G62" i="8"/>
  <c r="G51" i="8"/>
  <c r="H51" i="8" s="1"/>
  <c r="G63" i="8"/>
  <c r="G40" i="8"/>
  <c r="G61" i="8"/>
  <c r="G64" i="8"/>
  <c r="H64" i="8" s="1"/>
  <c r="G56" i="8"/>
  <c r="G42" i="8"/>
  <c r="G49" i="8"/>
  <c r="G65" i="8"/>
  <c r="H65" i="8" s="1"/>
  <c r="G57" i="8"/>
  <c r="G66" i="8"/>
  <c r="G67" i="8"/>
  <c r="G68" i="8"/>
  <c r="H68" i="8" s="1"/>
  <c r="G13" i="8"/>
  <c r="G69" i="8"/>
  <c r="G70" i="8"/>
  <c r="G71" i="8"/>
  <c r="G25" i="8"/>
  <c r="G12" i="8"/>
  <c r="H69" i="8"/>
  <c r="H66" i="8"/>
  <c r="H57" i="8"/>
  <c r="H49" i="8"/>
  <c r="H42" i="8"/>
  <c r="H56" i="8"/>
  <c r="H61" i="8"/>
  <c r="H40" i="8"/>
  <c r="H63" i="8"/>
  <c r="H62" i="8"/>
  <c r="H55" i="8"/>
  <c r="H48" i="8"/>
  <c r="H60" i="8"/>
  <c r="H53" i="8"/>
  <c r="H37" i="8"/>
  <c r="H41" i="8"/>
  <c r="H54" i="8"/>
  <c r="H34" i="8"/>
  <c r="H47" i="8"/>
  <c r="H9" i="8"/>
  <c r="H39" i="8"/>
  <c r="H58" i="8"/>
  <c r="H45" i="8"/>
  <c r="H33" i="8"/>
  <c r="H44" i="8"/>
  <c r="H32" i="8"/>
  <c r="H19" i="8"/>
  <c r="H36" i="8"/>
  <c r="H38" i="8"/>
  <c r="H29" i="8"/>
  <c r="H18" i="8"/>
  <c r="H52" i="8"/>
  <c r="H22" i="8"/>
  <c r="H5" i="8"/>
  <c r="H17" i="8"/>
  <c r="H27" i="8"/>
  <c r="H21" i="8"/>
  <c r="H24" i="8"/>
  <c r="H23" i="8"/>
  <c r="H16" i="8"/>
  <c r="H20" i="8"/>
  <c r="H28" i="8"/>
  <c r="H8" i="8"/>
  <c r="H7" i="8"/>
  <c r="H4" i="8"/>
  <c r="H10" i="8"/>
  <c r="G72" i="7"/>
  <c r="F72" i="7"/>
  <c r="E72" i="7"/>
  <c r="D72" i="7"/>
  <c r="H71" i="7"/>
  <c r="C71" i="7"/>
  <c r="C70" i="7"/>
  <c r="H70" i="7" s="1"/>
  <c r="H69" i="7"/>
  <c r="C69" i="7"/>
  <c r="C68" i="7"/>
  <c r="H68" i="7" s="1"/>
  <c r="C67" i="7"/>
  <c r="H67" i="7" s="1"/>
  <c r="C66" i="7"/>
  <c r="H66" i="7" s="1"/>
  <c r="C65" i="7"/>
  <c r="H65" i="7" s="1"/>
  <c r="C64" i="7"/>
  <c r="H64" i="7" s="1"/>
  <c r="H63" i="7"/>
  <c r="C63" i="7"/>
  <c r="C62" i="7"/>
  <c r="H62" i="7" s="1"/>
  <c r="H61" i="7"/>
  <c r="C61" i="7"/>
  <c r="C60" i="7"/>
  <c r="H60" i="7" s="1"/>
  <c r="C59" i="7"/>
  <c r="H59" i="7" s="1"/>
  <c r="C58" i="7"/>
  <c r="H58" i="7" s="1"/>
  <c r="C57" i="7"/>
  <c r="H57" i="7" s="1"/>
  <c r="C56" i="7"/>
  <c r="H56" i="7" s="1"/>
  <c r="H55" i="7"/>
  <c r="C55" i="7"/>
  <c r="C54" i="7"/>
  <c r="H54" i="7" s="1"/>
  <c r="H53" i="7"/>
  <c r="C53" i="7"/>
  <c r="C52" i="7"/>
  <c r="H52" i="7" s="1"/>
  <c r="C10" i="7"/>
  <c r="H10" i="7" s="1"/>
  <c r="C43" i="7"/>
  <c r="H43" i="7" s="1"/>
  <c r="C24" i="7"/>
  <c r="H24" i="7" s="1"/>
  <c r="C45" i="7"/>
  <c r="H45" i="7" s="1"/>
  <c r="H50" i="7"/>
  <c r="C50" i="7"/>
  <c r="C21" i="7"/>
  <c r="H21" i="7" s="1"/>
  <c r="H28" i="7"/>
  <c r="C28" i="7"/>
  <c r="C33" i="7"/>
  <c r="H33" i="7" s="1"/>
  <c r="C32" i="7"/>
  <c r="H32" i="7" s="1"/>
  <c r="C46" i="7"/>
  <c r="H46" i="7" s="1"/>
  <c r="C48" i="7"/>
  <c r="H48" i="7" s="1"/>
  <c r="C27" i="7"/>
  <c r="H27" i="7" s="1"/>
  <c r="H51" i="7"/>
  <c r="C51" i="7"/>
  <c r="C16" i="7"/>
  <c r="H16" i="7" s="1"/>
  <c r="H37" i="7"/>
  <c r="C37" i="7"/>
  <c r="C35" i="7"/>
  <c r="H35" i="7" s="1"/>
  <c r="C40" i="7"/>
  <c r="H40" i="7" s="1"/>
  <c r="C47" i="7"/>
  <c r="H47" i="7" s="1"/>
  <c r="C42" i="7"/>
  <c r="H42" i="7" s="1"/>
  <c r="C4" i="7"/>
  <c r="H4" i="7" s="1"/>
  <c r="H8" i="7"/>
  <c r="C8" i="7"/>
  <c r="C7" i="7"/>
  <c r="H7" i="7" s="1"/>
  <c r="H38" i="7"/>
  <c r="C38" i="7"/>
  <c r="C25" i="7"/>
  <c r="H25" i="7" s="1"/>
  <c r="C44" i="7"/>
  <c r="H44" i="7" s="1"/>
  <c r="C34" i="7"/>
  <c r="H34" i="7" s="1"/>
  <c r="C18" i="7"/>
  <c r="H18" i="7" s="1"/>
  <c r="C11" i="7"/>
  <c r="H11" i="7" s="1"/>
  <c r="H41" i="7"/>
  <c r="C41" i="7"/>
  <c r="C36" i="7"/>
  <c r="H36" i="7" s="1"/>
  <c r="H15" i="7"/>
  <c r="C15" i="7"/>
  <c r="C19" i="7"/>
  <c r="H19" i="7" s="1"/>
  <c r="C26" i="7"/>
  <c r="H26" i="7" s="1"/>
  <c r="C13" i="7"/>
  <c r="H13" i="7" s="1"/>
  <c r="C29" i="7"/>
  <c r="H29" i="7" s="1"/>
  <c r="C31" i="7"/>
  <c r="H31" i="7" s="1"/>
  <c r="H5" i="7"/>
  <c r="C5" i="7"/>
  <c r="C30" i="7"/>
  <c r="H30" i="7" s="1"/>
  <c r="H49" i="7"/>
  <c r="C49" i="7"/>
  <c r="C23" i="7"/>
  <c r="H23" i="7" s="1"/>
  <c r="C17" i="7"/>
  <c r="H17" i="7" s="1"/>
  <c r="C14" i="7"/>
  <c r="H14" i="7" s="1"/>
  <c r="H12" i="7"/>
  <c r="C12" i="7"/>
  <c r="C9" i="7"/>
  <c r="H9" i="7" s="1"/>
  <c r="C22" i="7"/>
  <c r="H22" i="7" s="1"/>
  <c r="C20" i="7"/>
  <c r="H20" i="7" s="1"/>
  <c r="C6" i="7"/>
  <c r="H6" i="7" s="1"/>
  <c r="C39" i="7"/>
  <c r="H39" i="7" s="1"/>
  <c r="H12" i="8" l="1"/>
  <c r="H70" i="8"/>
  <c r="H67" i="8"/>
  <c r="F72" i="8"/>
  <c r="E72" i="8"/>
  <c r="D72" i="8"/>
  <c r="H13" i="8"/>
  <c r="H25" i="8"/>
  <c r="G72" i="8"/>
  <c r="H71" i="8"/>
  <c r="C72" i="7"/>
  <c r="G72" i="6"/>
  <c r="F72" i="6"/>
  <c r="C72" i="6" s="1"/>
  <c r="E72" i="6"/>
  <c r="D72" i="6"/>
  <c r="C71" i="6"/>
  <c r="H71" i="6" s="1"/>
  <c r="C70" i="6"/>
  <c r="H70" i="6" s="1"/>
  <c r="C69" i="6"/>
  <c r="H69" i="6" s="1"/>
  <c r="C68" i="6"/>
  <c r="H68" i="6" s="1"/>
  <c r="C67" i="6"/>
  <c r="H67" i="6" s="1"/>
  <c r="C66" i="6"/>
  <c r="H66" i="6" s="1"/>
  <c r="C65" i="6"/>
  <c r="H65" i="6" s="1"/>
  <c r="C64" i="6"/>
  <c r="H64" i="6" s="1"/>
  <c r="C63" i="6"/>
  <c r="H63" i="6" s="1"/>
  <c r="C62" i="6"/>
  <c r="H62" i="6" s="1"/>
  <c r="C61" i="6"/>
  <c r="H61" i="6" s="1"/>
  <c r="C60" i="6"/>
  <c r="H60" i="6" s="1"/>
  <c r="C59" i="6"/>
  <c r="H59" i="6" s="1"/>
  <c r="C58" i="6"/>
  <c r="H58" i="6" s="1"/>
  <c r="C57" i="6"/>
  <c r="H57" i="6" s="1"/>
  <c r="C56" i="6"/>
  <c r="H56" i="6" s="1"/>
  <c r="C55" i="6"/>
  <c r="H55" i="6" s="1"/>
  <c r="C54" i="6"/>
  <c r="H54" i="6" s="1"/>
  <c r="C53" i="6"/>
  <c r="H53" i="6" s="1"/>
  <c r="C52" i="6"/>
  <c r="H52" i="6" s="1"/>
  <c r="C16" i="6"/>
  <c r="H16" i="6" s="1"/>
  <c r="C34" i="6"/>
  <c r="H34" i="6" s="1"/>
  <c r="C45" i="6"/>
  <c r="H45" i="6" s="1"/>
  <c r="C44" i="6"/>
  <c r="H44" i="6" s="1"/>
  <c r="C31" i="6"/>
  <c r="H31" i="6" s="1"/>
  <c r="C7" i="6"/>
  <c r="H7" i="6" s="1"/>
  <c r="C51" i="6"/>
  <c r="H51" i="6" s="1"/>
  <c r="C25" i="6"/>
  <c r="H25" i="6" s="1"/>
  <c r="C38" i="6"/>
  <c r="H38" i="6" s="1"/>
  <c r="C42" i="6"/>
  <c r="H42" i="6" s="1"/>
  <c r="C18" i="6"/>
  <c r="H18" i="6" s="1"/>
  <c r="C50" i="6"/>
  <c r="H50" i="6" s="1"/>
  <c r="C49" i="6"/>
  <c r="H49" i="6" s="1"/>
  <c r="C47" i="6"/>
  <c r="H47" i="6" s="1"/>
  <c r="C36" i="6"/>
  <c r="H36" i="6" s="1"/>
  <c r="C39" i="6"/>
  <c r="H39" i="6" s="1"/>
  <c r="C29" i="6"/>
  <c r="H29" i="6" s="1"/>
  <c r="C28" i="6"/>
  <c r="H28" i="6" s="1"/>
  <c r="C41" i="6"/>
  <c r="H41" i="6" s="1"/>
  <c r="C26" i="6"/>
  <c r="H26" i="6" s="1"/>
  <c r="C43" i="6"/>
  <c r="H43" i="6" s="1"/>
  <c r="C22" i="6"/>
  <c r="H22" i="6" s="1"/>
  <c r="C30" i="6"/>
  <c r="H30" i="6" s="1"/>
  <c r="C12" i="6"/>
  <c r="H12" i="6" s="1"/>
  <c r="C35" i="6"/>
  <c r="H35" i="6" s="1"/>
  <c r="C33" i="6"/>
  <c r="H33" i="6" s="1"/>
  <c r="C40" i="6"/>
  <c r="H40" i="6" s="1"/>
  <c r="C6" i="6"/>
  <c r="H6" i="6" s="1"/>
  <c r="C15" i="6"/>
  <c r="H15" i="6" s="1"/>
  <c r="C32" i="6"/>
  <c r="H32" i="6" s="1"/>
  <c r="C24" i="6"/>
  <c r="H24" i="6" s="1"/>
  <c r="C37" i="6"/>
  <c r="H37" i="6" s="1"/>
  <c r="C13" i="6"/>
  <c r="H13" i="6" s="1"/>
  <c r="C27" i="6"/>
  <c r="H27" i="6" s="1"/>
  <c r="C4" i="6"/>
  <c r="H4" i="6" s="1"/>
  <c r="C21" i="6"/>
  <c r="H21" i="6" s="1"/>
  <c r="C23" i="6"/>
  <c r="H23" i="6" s="1"/>
  <c r="C48" i="6"/>
  <c r="H48" i="6" s="1"/>
  <c r="C17" i="6"/>
  <c r="H17" i="6" s="1"/>
  <c r="C46" i="6"/>
  <c r="H46" i="6" s="1"/>
  <c r="C19" i="6"/>
  <c r="H19" i="6" s="1"/>
  <c r="C14" i="6"/>
  <c r="H14" i="6" s="1"/>
  <c r="C9" i="6"/>
  <c r="H9" i="6" s="1"/>
  <c r="C20" i="6"/>
  <c r="H20" i="6" s="1"/>
  <c r="C5" i="6"/>
  <c r="H5" i="6" s="1"/>
  <c r="C10" i="6"/>
  <c r="H10" i="6" s="1"/>
  <c r="C11" i="6"/>
  <c r="H11" i="6" s="1"/>
  <c r="C8" i="6"/>
  <c r="H8" i="6" s="1"/>
  <c r="C72" i="8" l="1"/>
  <c r="G72" i="5"/>
  <c r="F72" i="5"/>
  <c r="C72" i="5" s="1"/>
  <c r="E72" i="5"/>
  <c r="D72" i="5"/>
  <c r="C71" i="5"/>
  <c r="H71" i="5" s="1"/>
  <c r="C70" i="5"/>
  <c r="H70" i="5" s="1"/>
  <c r="C69" i="5"/>
  <c r="H69" i="5" s="1"/>
  <c r="C68" i="5"/>
  <c r="H68" i="5" s="1"/>
  <c r="H67" i="5"/>
  <c r="C67" i="5"/>
  <c r="C66" i="5"/>
  <c r="H66" i="5" s="1"/>
  <c r="H65" i="5"/>
  <c r="C65" i="5"/>
  <c r="C64" i="5"/>
  <c r="H64" i="5" s="1"/>
  <c r="C63" i="5"/>
  <c r="H63" i="5" s="1"/>
  <c r="C62" i="5"/>
  <c r="H62" i="5" s="1"/>
  <c r="C61" i="5"/>
  <c r="H61" i="5" s="1"/>
  <c r="C60" i="5"/>
  <c r="H60" i="5" s="1"/>
  <c r="H59" i="5"/>
  <c r="C59" i="5"/>
  <c r="C58" i="5"/>
  <c r="H58" i="5" s="1"/>
  <c r="H57" i="5"/>
  <c r="C57" i="5"/>
  <c r="C56" i="5"/>
  <c r="H56" i="5" s="1"/>
  <c r="C55" i="5"/>
  <c r="H55" i="5" s="1"/>
  <c r="C54" i="5"/>
  <c r="H54" i="5" s="1"/>
  <c r="C53" i="5"/>
  <c r="H53" i="5" s="1"/>
  <c r="C52" i="5"/>
  <c r="H52" i="5" s="1"/>
  <c r="H51" i="5"/>
  <c r="C51" i="5"/>
  <c r="C50" i="5"/>
  <c r="H50" i="5" s="1"/>
  <c r="H15" i="5"/>
  <c r="C15" i="5"/>
  <c r="C46" i="5"/>
  <c r="H46" i="5" s="1"/>
  <c r="C7" i="5"/>
  <c r="H7" i="5" s="1"/>
  <c r="C48" i="5"/>
  <c r="H48" i="5" s="1"/>
  <c r="C42" i="5"/>
  <c r="H42" i="5" s="1"/>
  <c r="C39" i="5"/>
  <c r="H39" i="5" s="1"/>
  <c r="H44" i="5"/>
  <c r="C44" i="5"/>
  <c r="C23" i="5"/>
  <c r="H23" i="5" s="1"/>
  <c r="H35" i="5"/>
  <c r="C35" i="5"/>
  <c r="C41" i="5"/>
  <c r="H41" i="5" s="1"/>
  <c r="C18" i="5"/>
  <c r="H18" i="5" s="1"/>
  <c r="C47" i="5"/>
  <c r="H47" i="5" s="1"/>
  <c r="C13" i="5"/>
  <c r="H13" i="5" s="1"/>
  <c r="C34" i="5"/>
  <c r="H34" i="5" s="1"/>
  <c r="H20" i="5"/>
  <c r="C20" i="5"/>
  <c r="C37" i="5"/>
  <c r="H37" i="5" s="1"/>
  <c r="H45" i="5"/>
  <c r="C45" i="5"/>
  <c r="C29" i="5"/>
  <c r="H29" i="5" s="1"/>
  <c r="C31" i="5"/>
  <c r="H31" i="5" s="1"/>
  <c r="C43" i="5"/>
  <c r="H43" i="5" s="1"/>
  <c r="C25" i="5"/>
  <c r="H25" i="5" s="1"/>
  <c r="C26" i="5"/>
  <c r="H26" i="5" s="1"/>
  <c r="H30" i="5"/>
  <c r="C30" i="5"/>
  <c r="C38" i="5"/>
  <c r="H38" i="5" s="1"/>
  <c r="H14" i="5"/>
  <c r="C14" i="5"/>
  <c r="C36" i="5"/>
  <c r="H36" i="5" s="1"/>
  <c r="C24" i="5"/>
  <c r="H24" i="5" s="1"/>
  <c r="C8" i="5"/>
  <c r="H8" i="5" s="1"/>
  <c r="C32" i="5"/>
  <c r="H32" i="5" s="1"/>
  <c r="C21" i="5"/>
  <c r="H21" i="5" s="1"/>
  <c r="H40" i="5"/>
  <c r="C40" i="5"/>
  <c r="C49" i="5"/>
  <c r="H49" i="5" s="1"/>
  <c r="H27" i="5"/>
  <c r="C27" i="5"/>
  <c r="C19" i="5"/>
  <c r="H19" i="5" s="1"/>
  <c r="C9" i="5"/>
  <c r="H9" i="5" s="1"/>
  <c r="C28" i="5"/>
  <c r="H28" i="5" s="1"/>
  <c r="C22" i="5"/>
  <c r="H22" i="5" s="1"/>
  <c r="C11" i="5"/>
  <c r="H11" i="5" s="1"/>
  <c r="H12" i="5"/>
  <c r="C12" i="5"/>
  <c r="C4" i="5"/>
  <c r="H4" i="5" s="1"/>
  <c r="H6" i="5"/>
  <c r="C6" i="5"/>
  <c r="C10" i="5"/>
  <c r="H10" i="5" s="1"/>
  <c r="C17" i="5"/>
  <c r="H17" i="5" s="1"/>
  <c r="C16" i="5"/>
  <c r="H16" i="5" s="1"/>
  <c r="C5" i="5"/>
  <c r="H5" i="5" s="1"/>
  <c r="C33" i="5"/>
  <c r="H33" i="5" s="1"/>
  <c r="G11" i="4" l="1"/>
  <c r="G15" i="4"/>
  <c r="G48" i="4"/>
  <c r="G57" i="4"/>
  <c r="G33" i="4"/>
  <c r="G23" i="4"/>
  <c r="G58" i="4"/>
  <c r="G59" i="4"/>
  <c r="G60" i="4"/>
  <c r="G61" i="4"/>
  <c r="G14" i="4"/>
  <c r="G20" i="4"/>
  <c r="G62" i="4"/>
  <c r="G63" i="4"/>
  <c r="G64" i="4"/>
  <c r="G8" i="4"/>
  <c r="G65" i="4"/>
  <c r="G34" i="4"/>
  <c r="G35" i="4"/>
  <c r="G38" i="4"/>
  <c r="G29" i="4"/>
  <c r="G36" i="4"/>
  <c r="G40" i="4"/>
  <c r="G19" i="4"/>
  <c r="G66" i="4"/>
  <c r="G7" i="4"/>
  <c r="G17" i="4"/>
  <c r="G55" i="4"/>
  <c r="G54" i="4"/>
  <c r="G18" i="4"/>
  <c r="G37" i="4"/>
  <c r="G21" i="4"/>
  <c r="G4" i="4"/>
  <c r="G51" i="4"/>
  <c r="G10" i="4"/>
  <c r="G26" i="4"/>
  <c r="G22" i="4"/>
  <c r="G28" i="4"/>
  <c r="G52" i="4"/>
  <c r="G47" i="4"/>
  <c r="G56" i="4"/>
  <c r="G39" i="4"/>
  <c r="G16" i="4"/>
  <c r="G6" i="4"/>
  <c r="G45" i="4"/>
  <c r="G9" i="4"/>
  <c r="G46" i="4"/>
  <c r="G49" i="4"/>
  <c r="G67" i="4"/>
  <c r="G53" i="4"/>
  <c r="G68" i="4"/>
  <c r="G27" i="4"/>
  <c r="G43" i="4"/>
  <c r="G12" i="4"/>
  <c r="G69" i="4"/>
  <c r="G31" i="4"/>
  <c r="G70" i="4"/>
  <c r="G30" i="4"/>
  <c r="G13" i="4"/>
  <c r="G71" i="4"/>
  <c r="G25" i="4"/>
  <c r="G32" i="4"/>
  <c r="G24" i="4"/>
  <c r="G42" i="4"/>
  <c r="G50" i="4"/>
  <c r="G44" i="4"/>
  <c r="G5" i="4"/>
  <c r="G41" i="4"/>
  <c r="F11" i="4"/>
  <c r="F15" i="4"/>
  <c r="F48" i="4"/>
  <c r="F57" i="4"/>
  <c r="F33" i="4"/>
  <c r="F23" i="4"/>
  <c r="F58" i="4"/>
  <c r="F59" i="4"/>
  <c r="F60" i="4"/>
  <c r="F61" i="4"/>
  <c r="F14" i="4"/>
  <c r="F20" i="4"/>
  <c r="F62" i="4"/>
  <c r="F63" i="4"/>
  <c r="F64" i="4"/>
  <c r="F8" i="4"/>
  <c r="F65" i="4"/>
  <c r="F34" i="4"/>
  <c r="F35" i="4"/>
  <c r="F38" i="4"/>
  <c r="F29" i="4"/>
  <c r="F36" i="4"/>
  <c r="F40" i="4"/>
  <c r="F19" i="4"/>
  <c r="F66" i="4"/>
  <c r="F7" i="4"/>
  <c r="F17" i="4"/>
  <c r="F55" i="4"/>
  <c r="F54" i="4"/>
  <c r="F18" i="4"/>
  <c r="F37" i="4"/>
  <c r="F21" i="4"/>
  <c r="F4" i="4"/>
  <c r="F51" i="4"/>
  <c r="F10" i="4"/>
  <c r="F26" i="4"/>
  <c r="F22" i="4"/>
  <c r="F28" i="4"/>
  <c r="F52" i="4"/>
  <c r="F47" i="4"/>
  <c r="F56" i="4"/>
  <c r="F39" i="4"/>
  <c r="F16" i="4"/>
  <c r="F6" i="4"/>
  <c r="F45" i="4"/>
  <c r="F9" i="4"/>
  <c r="F46" i="4"/>
  <c r="F49" i="4"/>
  <c r="F67" i="4"/>
  <c r="F53" i="4"/>
  <c r="F68" i="4"/>
  <c r="F27" i="4"/>
  <c r="F43" i="4"/>
  <c r="F12" i="4"/>
  <c r="F69" i="4"/>
  <c r="F31" i="4"/>
  <c r="F70" i="4"/>
  <c r="F30" i="4"/>
  <c r="F13" i="4"/>
  <c r="F71" i="4"/>
  <c r="F25" i="4"/>
  <c r="F32" i="4"/>
  <c r="F24" i="4"/>
  <c r="F42" i="4"/>
  <c r="F50" i="4"/>
  <c r="F44" i="4"/>
  <c r="F5" i="4"/>
  <c r="F41" i="4"/>
  <c r="E11" i="4"/>
  <c r="E15" i="4"/>
  <c r="E48" i="4"/>
  <c r="E57" i="4"/>
  <c r="E33" i="4"/>
  <c r="E23" i="4"/>
  <c r="E58" i="4"/>
  <c r="E59" i="4"/>
  <c r="E60" i="4"/>
  <c r="E61" i="4"/>
  <c r="E14" i="4"/>
  <c r="E20" i="4"/>
  <c r="E62" i="4"/>
  <c r="E63" i="4"/>
  <c r="E64" i="4"/>
  <c r="E8" i="4"/>
  <c r="E65" i="4"/>
  <c r="E34" i="4"/>
  <c r="E35" i="4"/>
  <c r="E38" i="4"/>
  <c r="E29" i="4"/>
  <c r="E36" i="4"/>
  <c r="E40" i="4"/>
  <c r="E19" i="4"/>
  <c r="E66" i="4"/>
  <c r="E7" i="4"/>
  <c r="E17" i="4"/>
  <c r="E55" i="4"/>
  <c r="E54" i="4"/>
  <c r="E18" i="4"/>
  <c r="E37" i="4"/>
  <c r="E21" i="4"/>
  <c r="E4" i="4"/>
  <c r="E51" i="4"/>
  <c r="E10" i="4"/>
  <c r="E26" i="4"/>
  <c r="E22" i="4"/>
  <c r="E28" i="4"/>
  <c r="E52" i="4"/>
  <c r="E47" i="4"/>
  <c r="E56" i="4"/>
  <c r="E39" i="4"/>
  <c r="E16" i="4"/>
  <c r="E6" i="4"/>
  <c r="E45" i="4"/>
  <c r="E9" i="4"/>
  <c r="E46" i="4"/>
  <c r="E49" i="4"/>
  <c r="E67" i="4"/>
  <c r="E53" i="4"/>
  <c r="E68" i="4"/>
  <c r="E27" i="4"/>
  <c r="E43" i="4"/>
  <c r="E12" i="4"/>
  <c r="E69" i="4"/>
  <c r="E31" i="4"/>
  <c r="E70" i="4"/>
  <c r="E30" i="4"/>
  <c r="E13" i="4"/>
  <c r="E71" i="4"/>
  <c r="E25" i="4"/>
  <c r="E32" i="4"/>
  <c r="E24" i="4"/>
  <c r="E42" i="4"/>
  <c r="E50" i="4"/>
  <c r="E44" i="4"/>
  <c r="E5" i="4"/>
  <c r="E41" i="4"/>
  <c r="D11" i="4"/>
  <c r="D15" i="4"/>
  <c r="D48" i="4"/>
  <c r="D57" i="4"/>
  <c r="D33" i="4"/>
  <c r="D23" i="4"/>
  <c r="D58" i="4"/>
  <c r="D59" i="4"/>
  <c r="D60" i="4"/>
  <c r="D61" i="4"/>
  <c r="D14" i="4"/>
  <c r="D20" i="4"/>
  <c r="D62" i="4"/>
  <c r="D63" i="4"/>
  <c r="D64" i="4"/>
  <c r="D8" i="4"/>
  <c r="D65" i="4"/>
  <c r="D34" i="4"/>
  <c r="D35" i="4"/>
  <c r="D38" i="4"/>
  <c r="D29" i="4"/>
  <c r="D36" i="4"/>
  <c r="D40" i="4"/>
  <c r="D19" i="4"/>
  <c r="D66" i="4"/>
  <c r="D7" i="4"/>
  <c r="D17" i="4"/>
  <c r="D55" i="4"/>
  <c r="D54" i="4"/>
  <c r="D18" i="4"/>
  <c r="D37" i="4"/>
  <c r="D21" i="4"/>
  <c r="D4" i="4"/>
  <c r="D51" i="4"/>
  <c r="D10" i="4"/>
  <c r="D26" i="4"/>
  <c r="D22" i="4"/>
  <c r="D28" i="4"/>
  <c r="D52" i="4"/>
  <c r="D47" i="4"/>
  <c r="D56" i="4"/>
  <c r="D39" i="4"/>
  <c r="D16" i="4"/>
  <c r="D6" i="4"/>
  <c r="D45" i="4"/>
  <c r="D9" i="4"/>
  <c r="D46" i="4"/>
  <c r="D49" i="4"/>
  <c r="D67" i="4"/>
  <c r="D53" i="4"/>
  <c r="D68" i="4"/>
  <c r="D27" i="4"/>
  <c r="D43" i="4"/>
  <c r="D12" i="4"/>
  <c r="D69" i="4"/>
  <c r="D31" i="4"/>
  <c r="D70" i="4"/>
  <c r="D30" i="4"/>
  <c r="D13" i="4"/>
  <c r="D71" i="4"/>
  <c r="D25" i="4"/>
  <c r="D32" i="4"/>
  <c r="D24" i="4"/>
  <c r="D42" i="4"/>
  <c r="D50" i="4"/>
  <c r="D44" i="4"/>
  <c r="D5" i="4"/>
  <c r="D41" i="4"/>
  <c r="C11" i="4"/>
  <c r="C15" i="4"/>
  <c r="C48" i="4"/>
  <c r="C57" i="4"/>
  <c r="C33" i="4"/>
  <c r="C23" i="4"/>
  <c r="C58" i="4"/>
  <c r="C59" i="4"/>
  <c r="C60" i="4"/>
  <c r="C61" i="4"/>
  <c r="C14" i="4"/>
  <c r="C20" i="4"/>
  <c r="C62" i="4"/>
  <c r="C63" i="4"/>
  <c r="C64" i="4"/>
  <c r="C8" i="4"/>
  <c r="C65" i="4"/>
  <c r="C34" i="4"/>
  <c r="C35" i="4"/>
  <c r="C38" i="4"/>
  <c r="C29" i="4"/>
  <c r="C36" i="4"/>
  <c r="C40" i="4"/>
  <c r="C19" i="4"/>
  <c r="C66" i="4"/>
  <c r="C7" i="4"/>
  <c r="C17" i="4"/>
  <c r="C55" i="4"/>
  <c r="C54" i="4"/>
  <c r="C18" i="4"/>
  <c r="C37" i="4"/>
  <c r="C21" i="4"/>
  <c r="C4" i="4"/>
  <c r="C51" i="4"/>
  <c r="C10" i="4"/>
  <c r="C26" i="4"/>
  <c r="C22" i="4"/>
  <c r="C28" i="4"/>
  <c r="C52" i="4"/>
  <c r="C47" i="4"/>
  <c r="C56" i="4"/>
  <c r="C39" i="4"/>
  <c r="C16" i="4"/>
  <c r="C6" i="4"/>
  <c r="C45" i="4"/>
  <c r="C9" i="4"/>
  <c r="C46" i="4"/>
  <c r="C49" i="4"/>
  <c r="C67" i="4"/>
  <c r="C53" i="4"/>
  <c r="C68" i="4"/>
  <c r="C27" i="4"/>
  <c r="C43" i="4"/>
  <c r="C12" i="4"/>
  <c r="C69" i="4"/>
  <c r="C31" i="4"/>
  <c r="C70" i="4"/>
  <c r="C30" i="4"/>
  <c r="C13" i="4"/>
  <c r="C71" i="4"/>
  <c r="C25" i="4"/>
  <c r="C32" i="4"/>
  <c r="C24" i="4"/>
  <c r="C42" i="4"/>
  <c r="C50" i="4"/>
  <c r="C44" i="4"/>
  <c r="C5" i="4"/>
  <c r="C41" i="4"/>
  <c r="G72" i="4" l="1"/>
  <c r="F72" i="4"/>
  <c r="E72" i="4"/>
  <c r="D72" i="4"/>
  <c r="H5" i="4"/>
  <c r="H44" i="4"/>
  <c r="H50" i="4"/>
  <c r="H42" i="4"/>
  <c r="H24" i="4"/>
  <c r="H32" i="4"/>
  <c r="H25" i="4"/>
  <c r="H71" i="4"/>
  <c r="H13" i="4"/>
  <c r="H30" i="4"/>
  <c r="H70" i="4"/>
  <c r="H31" i="4"/>
  <c r="H69" i="4"/>
  <c r="H12" i="4"/>
  <c r="H43" i="4"/>
  <c r="H27" i="4"/>
  <c r="H68" i="4"/>
  <c r="H53" i="4"/>
  <c r="H67" i="4"/>
  <c r="H49" i="4"/>
  <c r="H46" i="4"/>
  <c r="H9" i="4"/>
  <c r="H45" i="4"/>
  <c r="H6" i="4"/>
  <c r="H16" i="4"/>
  <c r="H39" i="4"/>
  <c r="H56" i="4"/>
  <c r="H47" i="4"/>
  <c r="H52" i="4"/>
  <c r="H28" i="4"/>
  <c r="H22" i="4"/>
  <c r="H26" i="4"/>
  <c r="H10" i="4"/>
  <c r="H51" i="4"/>
  <c r="H4" i="4"/>
  <c r="H21" i="4"/>
  <c r="H37" i="4"/>
  <c r="H18" i="4"/>
  <c r="H54" i="4"/>
  <c r="H55" i="4"/>
  <c r="H17" i="4"/>
  <c r="H7" i="4"/>
  <c r="H66" i="4"/>
  <c r="H19" i="4"/>
  <c r="H40" i="4"/>
  <c r="H36" i="4"/>
  <c r="H29" i="4"/>
  <c r="H38" i="4"/>
  <c r="H35" i="4"/>
  <c r="H34" i="4"/>
  <c r="H65" i="4"/>
  <c r="H8" i="4"/>
  <c r="H64" i="4"/>
  <c r="H63" i="4"/>
  <c r="H62" i="4"/>
  <c r="H20" i="4"/>
  <c r="H14" i="4"/>
  <c r="H61" i="4"/>
  <c r="H60" i="4"/>
  <c r="H59" i="4"/>
  <c r="H58" i="4"/>
  <c r="H23" i="4"/>
  <c r="H33" i="4"/>
  <c r="H57" i="4"/>
  <c r="H48" i="4"/>
  <c r="H15" i="4"/>
  <c r="H11" i="4"/>
  <c r="H41" i="4"/>
  <c r="C4" i="3"/>
  <c r="C71" i="3"/>
  <c r="C33" i="3"/>
  <c r="C35" i="3"/>
  <c r="C42" i="3"/>
  <c r="C25" i="3"/>
  <c r="C39" i="3"/>
  <c r="C70" i="3"/>
  <c r="C27" i="3"/>
  <c r="C69" i="3"/>
  <c r="C68" i="3"/>
  <c r="C26" i="3"/>
  <c r="C67" i="3"/>
  <c r="C16" i="3"/>
  <c r="C22" i="3"/>
  <c r="C37" i="3"/>
  <c r="C66" i="3"/>
  <c r="C38" i="3"/>
  <c r="C65" i="3"/>
  <c r="C30" i="3"/>
  <c r="C24" i="3"/>
  <c r="C9" i="3"/>
  <c r="C29" i="3"/>
  <c r="C64" i="3"/>
  <c r="C10" i="3"/>
  <c r="C63" i="3"/>
  <c r="C46" i="3"/>
  <c r="C62" i="3"/>
  <c r="C61" i="3"/>
  <c r="C18" i="3"/>
  <c r="C17" i="3"/>
  <c r="C23" i="3"/>
  <c r="C11" i="3"/>
  <c r="C45" i="3"/>
  <c r="C7" i="3"/>
  <c r="C20" i="3"/>
  <c r="C60" i="3"/>
  <c r="C14" i="3"/>
  <c r="C59" i="3"/>
  <c r="C44" i="3"/>
  <c r="C21" i="3"/>
  <c r="C12" i="3"/>
  <c r="C58" i="3"/>
  <c r="C19" i="3"/>
  <c r="C28" i="3"/>
  <c r="C41" i="3"/>
  <c r="C57" i="3"/>
  <c r="C32" i="3"/>
  <c r="C36" i="3"/>
  <c r="C31" i="3"/>
  <c r="C56" i="3"/>
  <c r="C15" i="3"/>
  <c r="C55" i="3"/>
  <c r="C54" i="3"/>
  <c r="C53" i="3"/>
  <c r="C13" i="3"/>
  <c r="C8" i="3"/>
  <c r="C52" i="3"/>
  <c r="C51" i="3"/>
  <c r="C50" i="3"/>
  <c r="C49" i="3"/>
  <c r="C6" i="3"/>
  <c r="C40" i="3"/>
  <c r="C48" i="3"/>
  <c r="C47" i="3"/>
  <c r="C34" i="3"/>
  <c r="C5" i="3"/>
  <c r="C43" i="3"/>
  <c r="G72" i="3"/>
  <c r="F72" i="3"/>
  <c r="E72" i="3"/>
  <c r="D72" i="3"/>
  <c r="H4" i="3"/>
  <c r="H71" i="3"/>
  <c r="H33" i="3"/>
  <c r="H35" i="3"/>
  <c r="H42" i="3"/>
  <c r="H25" i="3"/>
  <c r="H39" i="3"/>
  <c r="H70" i="3"/>
  <c r="H27" i="3"/>
  <c r="H69" i="3"/>
  <c r="H68" i="3"/>
  <c r="H26" i="3"/>
  <c r="H67" i="3"/>
  <c r="H16" i="3"/>
  <c r="H22" i="3"/>
  <c r="H37" i="3"/>
  <c r="H66" i="3"/>
  <c r="H38" i="3"/>
  <c r="H65" i="3"/>
  <c r="H30" i="3"/>
  <c r="H24" i="3"/>
  <c r="H9" i="3"/>
  <c r="H29" i="3"/>
  <c r="H64" i="3"/>
  <c r="H10" i="3"/>
  <c r="H63" i="3"/>
  <c r="H46" i="3"/>
  <c r="H62" i="3"/>
  <c r="H61" i="3"/>
  <c r="H18" i="3"/>
  <c r="H17" i="3"/>
  <c r="H23" i="3"/>
  <c r="H11" i="3"/>
  <c r="H45" i="3"/>
  <c r="H7" i="3"/>
  <c r="H20" i="3"/>
  <c r="H60" i="3"/>
  <c r="H14" i="3"/>
  <c r="H59" i="3"/>
  <c r="H44" i="3"/>
  <c r="H21" i="3"/>
  <c r="H12" i="3"/>
  <c r="H58" i="3"/>
  <c r="H19" i="3"/>
  <c r="H28" i="3"/>
  <c r="H41" i="3"/>
  <c r="H57" i="3"/>
  <c r="H32" i="3"/>
  <c r="H36" i="3"/>
  <c r="H31" i="3"/>
  <c r="H56" i="3"/>
  <c r="H15" i="3"/>
  <c r="H55" i="3"/>
  <c r="H54" i="3"/>
  <c r="H53" i="3"/>
  <c r="H13" i="3"/>
  <c r="H8" i="3"/>
  <c r="H52" i="3"/>
  <c r="H51" i="3"/>
  <c r="H50" i="3"/>
  <c r="H49" i="3"/>
  <c r="H6" i="3"/>
  <c r="H40" i="3"/>
  <c r="H48" i="3"/>
  <c r="H47" i="3"/>
  <c r="H34" i="3"/>
  <c r="H5" i="3"/>
  <c r="H43" i="3"/>
  <c r="C72" i="4" l="1"/>
  <c r="C72" i="3"/>
  <c r="G72" i="2" l="1"/>
  <c r="F72" i="2"/>
  <c r="E72" i="2"/>
  <c r="D72" i="2"/>
  <c r="C71" i="2"/>
  <c r="H71" i="2" s="1"/>
  <c r="C70" i="2"/>
  <c r="H70" i="2" s="1"/>
  <c r="C69" i="2"/>
  <c r="H69" i="2" s="1"/>
  <c r="C68" i="2"/>
  <c r="H68" i="2" s="1"/>
  <c r="C67" i="2"/>
  <c r="H67" i="2" s="1"/>
  <c r="C66" i="2"/>
  <c r="H66" i="2" s="1"/>
  <c r="C65" i="2"/>
  <c r="H65" i="2" s="1"/>
  <c r="C64" i="2"/>
  <c r="H64" i="2" s="1"/>
  <c r="C63" i="2"/>
  <c r="H63" i="2" s="1"/>
  <c r="C62" i="2"/>
  <c r="H62" i="2" s="1"/>
  <c r="C61" i="2"/>
  <c r="H61" i="2" s="1"/>
  <c r="C60" i="2"/>
  <c r="H60" i="2" s="1"/>
  <c r="C59" i="2"/>
  <c r="H59" i="2" s="1"/>
  <c r="C58" i="2"/>
  <c r="H58" i="2" s="1"/>
  <c r="C57" i="2"/>
  <c r="H57" i="2" s="1"/>
  <c r="C56" i="2"/>
  <c r="H56" i="2" s="1"/>
  <c r="C55" i="2"/>
  <c r="H55" i="2" s="1"/>
  <c r="C54" i="2"/>
  <c r="H54" i="2" s="1"/>
  <c r="C53" i="2"/>
  <c r="H53" i="2" s="1"/>
  <c r="C52" i="2"/>
  <c r="H52" i="2" s="1"/>
  <c r="C51" i="2"/>
  <c r="H51" i="2" s="1"/>
  <c r="C50" i="2"/>
  <c r="H50" i="2" s="1"/>
  <c r="C49" i="2"/>
  <c r="H49" i="2" s="1"/>
  <c r="C48" i="2"/>
  <c r="H48" i="2" s="1"/>
  <c r="C47" i="2"/>
  <c r="H47" i="2" s="1"/>
  <c r="C46" i="2"/>
  <c r="H46" i="2" s="1"/>
  <c r="C45" i="2"/>
  <c r="H45" i="2" s="1"/>
  <c r="C44" i="2"/>
  <c r="H44" i="2" s="1"/>
  <c r="C43" i="2"/>
  <c r="H43" i="2" s="1"/>
  <c r="C42" i="2"/>
  <c r="H42" i="2" s="1"/>
  <c r="C41" i="2"/>
  <c r="H41" i="2" s="1"/>
  <c r="C40" i="2"/>
  <c r="H40" i="2" s="1"/>
  <c r="C39" i="2"/>
  <c r="H39" i="2" s="1"/>
  <c r="C38" i="2"/>
  <c r="H38" i="2" s="1"/>
  <c r="C37" i="2"/>
  <c r="H37" i="2" s="1"/>
  <c r="C36" i="2"/>
  <c r="H36" i="2" s="1"/>
  <c r="C35" i="2"/>
  <c r="H35" i="2" s="1"/>
  <c r="C34" i="2"/>
  <c r="H34" i="2" s="1"/>
  <c r="C33" i="2"/>
  <c r="H33" i="2" s="1"/>
  <c r="C32" i="2"/>
  <c r="H32" i="2" s="1"/>
  <c r="C31" i="2"/>
  <c r="H31" i="2" s="1"/>
  <c r="C30" i="2"/>
  <c r="H30" i="2" s="1"/>
  <c r="C29" i="2"/>
  <c r="H29" i="2" s="1"/>
  <c r="C8" i="2"/>
  <c r="H8" i="2" s="1"/>
  <c r="C13" i="2"/>
  <c r="H13" i="2" s="1"/>
  <c r="C6" i="2"/>
  <c r="H6" i="2" s="1"/>
  <c r="C5" i="2"/>
  <c r="H5" i="2" s="1"/>
  <c r="C25" i="2"/>
  <c r="H25" i="2" s="1"/>
  <c r="C15" i="2"/>
  <c r="H15" i="2" s="1"/>
  <c r="C21" i="2"/>
  <c r="H21" i="2" s="1"/>
  <c r="C26" i="2"/>
  <c r="H26" i="2" s="1"/>
  <c r="C22" i="2"/>
  <c r="H22" i="2" s="1"/>
  <c r="C24" i="2"/>
  <c r="H24" i="2" s="1"/>
  <c r="C18" i="2"/>
  <c r="H18" i="2" s="1"/>
  <c r="C28" i="2"/>
  <c r="H28" i="2" s="1"/>
  <c r="C23" i="2"/>
  <c r="H23" i="2" s="1"/>
  <c r="C19" i="2"/>
  <c r="H19" i="2" s="1"/>
  <c r="C10" i="2"/>
  <c r="H10" i="2" s="1"/>
  <c r="C16" i="2"/>
  <c r="H16" i="2" s="1"/>
  <c r="C12" i="2"/>
  <c r="H12" i="2" s="1"/>
  <c r="C11" i="2"/>
  <c r="H11" i="2" s="1"/>
  <c r="C20" i="2"/>
  <c r="H20" i="2" s="1"/>
  <c r="C17" i="2"/>
  <c r="H17" i="2" s="1"/>
  <c r="C14" i="2"/>
  <c r="H14" i="2" s="1"/>
  <c r="C4" i="2"/>
  <c r="H4" i="2" s="1"/>
  <c r="C27" i="2"/>
  <c r="H27" i="2" s="1"/>
  <c r="C9" i="2"/>
  <c r="H9" i="2" s="1"/>
  <c r="C7" i="2"/>
  <c r="H7" i="2" s="1"/>
  <c r="C72" i="2" l="1"/>
  <c r="G72" i="1"/>
  <c r="F72" i="1"/>
  <c r="E72" i="1"/>
  <c r="C72" i="1" s="1"/>
  <c r="D72" i="1"/>
  <c r="C71" i="1"/>
  <c r="H71" i="1" s="1"/>
  <c r="C70" i="1"/>
  <c r="H70" i="1" s="1"/>
  <c r="C69" i="1"/>
  <c r="H69" i="1" s="1"/>
  <c r="C68" i="1"/>
  <c r="H68" i="1" s="1"/>
  <c r="C67" i="1"/>
  <c r="H67" i="1" s="1"/>
  <c r="C66" i="1"/>
  <c r="H66" i="1" s="1"/>
  <c r="C65" i="1"/>
  <c r="H65" i="1" s="1"/>
  <c r="C64" i="1"/>
  <c r="H64" i="1" s="1"/>
  <c r="C63" i="1"/>
  <c r="H63" i="1" s="1"/>
  <c r="C62" i="1"/>
  <c r="H62" i="1" s="1"/>
  <c r="C61" i="1"/>
  <c r="H61" i="1" s="1"/>
  <c r="C60" i="1"/>
  <c r="H60" i="1" s="1"/>
  <c r="C59" i="1"/>
  <c r="H59" i="1" s="1"/>
  <c r="C58" i="1"/>
  <c r="H58" i="1" s="1"/>
  <c r="C57" i="1"/>
  <c r="H57" i="1" s="1"/>
  <c r="C56" i="1"/>
  <c r="H56" i="1" s="1"/>
  <c r="C55" i="1"/>
  <c r="H55" i="1" s="1"/>
  <c r="C54" i="1"/>
  <c r="H54" i="1" s="1"/>
  <c r="C53" i="1"/>
  <c r="H53" i="1" s="1"/>
  <c r="C52" i="1"/>
  <c r="H52" i="1" s="1"/>
  <c r="C51" i="1"/>
  <c r="H51" i="1" s="1"/>
  <c r="C50" i="1"/>
  <c r="H50" i="1" s="1"/>
  <c r="C49" i="1"/>
  <c r="H49" i="1" s="1"/>
  <c r="C48" i="1"/>
  <c r="H48" i="1" s="1"/>
  <c r="C47" i="1"/>
  <c r="H47" i="1" s="1"/>
  <c r="C31" i="1"/>
  <c r="H31" i="1" s="1"/>
  <c r="C45" i="1"/>
  <c r="H45" i="1" s="1"/>
  <c r="C9" i="1"/>
  <c r="H9" i="1" s="1"/>
  <c r="C27" i="1"/>
  <c r="H27" i="1" s="1"/>
  <c r="C25" i="1"/>
  <c r="H25" i="1" s="1"/>
  <c r="C46" i="1"/>
  <c r="H46" i="1" s="1"/>
  <c r="C39" i="1"/>
  <c r="H39" i="1" s="1"/>
  <c r="C43" i="1"/>
  <c r="H43" i="1" s="1"/>
  <c r="C13" i="1"/>
  <c r="H13" i="1" s="1"/>
  <c r="C30" i="1"/>
  <c r="H30" i="1" s="1"/>
  <c r="C37" i="1"/>
  <c r="H37" i="1" s="1"/>
  <c r="C42" i="1"/>
  <c r="H42" i="1" s="1"/>
  <c r="C26" i="1"/>
  <c r="H26" i="1" s="1"/>
  <c r="C6" i="1"/>
  <c r="H6" i="1" s="1"/>
  <c r="C12" i="1"/>
  <c r="H12" i="1" s="1"/>
  <c r="C18" i="1"/>
  <c r="H18" i="1" s="1"/>
  <c r="C34" i="1"/>
  <c r="H34" i="1" s="1"/>
  <c r="C15" i="1"/>
  <c r="H15" i="1" s="1"/>
  <c r="C5" i="1"/>
  <c r="H5" i="1" s="1"/>
  <c r="C41" i="1"/>
  <c r="H41" i="1" s="1"/>
  <c r="C40" i="1"/>
  <c r="H40" i="1" s="1"/>
  <c r="C38" i="1"/>
  <c r="H38" i="1" s="1"/>
  <c r="C21" i="1"/>
  <c r="H21" i="1" s="1"/>
  <c r="C36" i="1"/>
  <c r="H36" i="1" s="1"/>
  <c r="C28" i="1"/>
  <c r="H28" i="1" s="1"/>
  <c r="C16" i="1"/>
  <c r="H16" i="1" s="1"/>
  <c r="C33" i="1"/>
  <c r="H33" i="1" s="1"/>
  <c r="C29" i="1"/>
  <c r="H29" i="1" s="1"/>
  <c r="C19" i="1"/>
  <c r="H19" i="1" s="1"/>
  <c r="C23" i="1"/>
  <c r="H23" i="1" s="1"/>
  <c r="C22" i="1"/>
  <c r="H22" i="1" s="1"/>
  <c r="C35" i="1"/>
  <c r="H35" i="1" s="1"/>
  <c r="C20" i="1"/>
  <c r="H20" i="1" s="1"/>
  <c r="C10" i="1"/>
  <c r="H10" i="1" s="1"/>
  <c r="C4" i="1"/>
  <c r="H4" i="1" s="1"/>
  <c r="C44" i="1"/>
  <c r="H44" i="1" s="1"/>
  <c r="C17" i="1"/>
  <c r="H17" i="1" s="1"/>
  <c r="C24" i="1"/>
  <c r="H24" i="1" s="1"/>
  <c r="C14" i="1"/>
  <c r="H14" i="1" s="1"/>
  <c r="C11" i="1"/>
  <c r="H11" i="1" s="1"/>
  <c r="C8" i="1"/>
  <c r="H8" i="1" s="1"/>
  <c r="C7" i="1"/>
  <c r="H7" i="1" s="1"/>
  <c r="C32" i="1"/>
  <c r="H32" i="1" s="1"/>
</calcChain>
</file>

<file path=xl/sharedStrings.xml><?xml version="1.0" encoding="utf-8"?>
<sst xmlns="http://schemas.openxmlformats.org/spreadsheetml/2006/main" count="640" uniqueCount="464">
  <si>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</si>
  <si>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</si>
  <si>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</si>
  <si>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</si>
  <si>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</si>
  <si>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</si>
  <si>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</si>
  <si>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</si>
  <si>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</si>
  <si>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</si>
  <si>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冠骏安达驾校</t>
    <phoneticPr fontId="3" type="noConversion"/>
  </si>
  <si>
    <t>八达通驾校</t>
    <phoneticPr fontId="3" type="noConversion"/>
  </si>
  <si>
    <t>启信驾校</t>
    <phoneticPr fontId="3" type="noConversion"/>
  </si>
  <si>
    <t>天成驾校</t>
    <phoneticPr fontId="3" type="noConversion"/>
  </si>
  <si>
    <t>宏天驾校</t>
    <phoneticPr fontId="3" type="noConversion"/>
  </si>
  <si>
    <t>华宇驾校</t>
    <phoneticPr fontId="3" type="noConversion"/>
  </si>
  <si>
    <t>快捷驾校</t>
    <phoneticPr fontId="3" type="noConversion"/>
  </si>
  <si>
    <t>乐华驾校</t>
    <phoneticPr fontId="3" type="noConversion"/>
  </si>
  <si>
    <t>粤联驾校</t>
    <phoneticPr fontId="3" type="noConversion"/>
  </si>
  <si>
    <t>鹏安驾校</t>
    <phoneticPr fontId="3" type="noConversion"/>
  </si>
  <si>
    <t>运通驾校</t>
    <phoneticPr fontId="3" type="noConversion"/>
  </si>
  <si>
    <t>张师傅驾校</t>
    <phoneticPr fontId="3" type="noConversion"/>
  </si>
  <si>
    <t>好方向驾校</t>
    <phoneticPr fontId="3" type="noConversion"/>
  </si>
  <si>
    <t>京广驾校</t>
    <phoneticPr fontId="3" type="noConversion"/>
  </si>
  <si>
    <t>美的驾校</t>
    <phoneticPr fontId="3" type="noConversion"/>
  </si>
  <si>
    <t>铭记驾校</t>
    <phoneticPr fontId="3" type="noConversion"/>
  </si>
  <si>
    <t>速八驾校</t>
    <phoneticPr fontId="3" type="noConversion"/>
  </si>
  <si>
    <t>通圣驾校</t>
    <phoneticPr fontId="3" type="noConversion"/>
  </si>
  <si>
    <t>爱轮驾校</t>
    <phoneticPr fontId="3" type="noConversion"/>
  </si>
  <si>
    <t>安佳驾校</t>
    <phoneticPr fontId="3" type="noConversion"/>
  </si>
  <si>
    <t>东南驾校</t>
    <phoneticPr fontId="3" type="noConversion"/>
  </si>
  <si>
    <t>广隆驾校</t>
    <phoneticPr fontId="3" type="noConversion"/>
  </si>
  <si>
    <t>恒圣驾校</t>
    <phoneticPr fontId="3" type="noConversion"/>
  </si>
  <si>
    <t>嘉运驾校</t>
    <phoneticPr fontId="1" type="noConversion"/>
  </si>
  <si>
    <t>金泽驾校</t>
    <phoneticPr fontId="3" type="noConversion"/>
  </si>
  <si>
    <t>骏龙驾校</t>
    <phoneticPr fontId="3" type="noConversion"/>
  </si>
  <si>
    <t>科达迅捷驾校</t>
    <phoneticPr fontId="3" type="noConversion"/>
  </si>
  <si>
    <t>洋江驾校</t>
    <phoneticPr fontId="3" type="noConversion"/>
  </si>
  <si>
    <t>猪兼强驾校</t>
    <phoneticPr fontId="1" type="noConversion"/>
  </si>
  <si>
    <t>百事得驾校</t>
    <phoneticPr fontId="3" type="noConversion"/>
  </si>
  <si>
    <t>博安驾校</t>
    <phoneticPr fontId="3" type="noConversion"/>
  </si>
  <si>
    <t>东富驾校</t>
    <phoneticPr fontId="3" type="noConversion"/>
  </si>
  <si>
    <t>广顺驾校</t>
    <phoneticPr fontId="3" type="noConversion"/>
  </si>
  <si>
    <t>广通驾校</t>
    <phoneticPr fontId="3" type="noConversion"/>
  </si>
  <si>
    <t>金稳驾校</t>
    <phoneticPr fontId="3" type="noConversion"/>
  </si>
  <si>
    <t>领航驾校</t>
    <phoneticPr fontId="3" type="noConversion"/>
  </si>
  <si>
    <t>明庆驾校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</si>
  <si>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</si>
  <si>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</si>
  <si>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</si>
  <si>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品胜驾校</t>
    <phoneticPr fontId="1" type="noConversion"/>
  </si>
  <si>
    <t>振兴驾校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</si>
  <si>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</si>
  <si>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</si>
  <si>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</si>
  <si>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</si>
  <si>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</si>
  <si>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</si>
  <si>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</si>
  <si>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</si>
  <si>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</si>
  <si>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</si>
  <si>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华通驾校</t>
    <phoneticPr fontId="3" type="noConversion"/>
  </si>
  <si>
    <t>捷通驾校</t>
    <phoneticPr fontId="3" type="noConversion"/>
  </si>
  <si>
    <t>南华一九九九驾校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</si>
  <si>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</si>
  <si>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</si>
  <si>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</si>
  <si>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</si>
  <si>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</si>
  <si>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</si>
  <si>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</si>
  <si>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</si>
  <si>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</si>
  <si>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</si>
  <si>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中港驾校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</si>
  <si>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</si>
  <si>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</si>
  <si>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</si>
  <si>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</si>
  <si>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</si>
  <si>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</si>
  <si>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</si>
  <si>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</si>
  <si>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</si>
  <si>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</si>
  <si>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</si>
  <si>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</si>
  <si>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</si>
  <si>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华宇驾校</t>
    <phoneticPr fontId="3" type="noConversion"/>
  </si>
  <si>
    <t>八达通驾校</t>
    <phoneticPr fontId="3" type="noConversion"/>
  </si>
  <si>
    <t>广仁驾校</t>
    <phoneticPr fontId="3" type="noConversion"/>
  </si>
  <si>
    <t>科达迅捷驾校</t>
    <phoneticPr fontId="3" type="noConversion"/>
  </si>
  <si>
    <t>天成驾校</t>
    <phoneticPr fontId="3" type="noConversion"/>
  </si>
  <si>
    <t>东南驾校</t>
    <phoneticPr fontId="3" type="noConversion"/>
  </si>
  <si>
    <t>宏天驾校</t>
    <phoneticPr fontId="3" type="noConversion"/>
  </si>
  <si>
    <t>骏龙驾校</t>
    <phoneticPr fontId="3" type="noConversion"/>
  </si>
  <si>
    <t>张师傅驾校</t>
    <phoneticPr fontId="3" type="noConversion"/>
  </si>
  <si>
    <t>博安驾校</t>
    <phoneticPr fontId="3" type="noConversion"/>
  </si>
  <si>
    <t>东富驾校</t>
    <phoneticPr fontId="3" type="noConversion"/>
  </si>
  <si>
    <t>冠骏安达驾校</t>
    <phoneticPr fontId="3" type="noConversion"/>
  </si>
  <si>
    <t>广隆驾校</t>
    <phoneticPr fontId="3" type="noConversion"/>
  </si>
  <si>
    <t>快捷驾校</t>
    <phoneticPr fontId="3" type="noConversion"/>
  </si>
  <si>
    <t>美的驾校</t>
    <phoneticPr fontId="3" type="noConversion"/>
  </si>
  <si>
    <t>明庆驾校</t>
    <phoneticPr fontId="3" type="noConversion"/>
  </si>
  <si>
    <t>启信驾校</t>
    <phoneticPr fontId="3" type="noConversion"/>
  </si>
  <si>
    <t>爱轮驾校</t>
    <phoneticPr fontId="3" type="noConversion"/>
  </si>
  <si>
    <t>领航驾校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</si>
  <si>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</si>
  <si>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</si>
  <si>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</si>
  <si>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学成驾校</t>
    <phoneticPr fontId="3" type="noConversion"/>
  </si>
  <si>
    <t>洋江驾校</t>
    <phoneticPr fontId="3" type="noConversion"/>
  </si>
  <si>
    <t>众成驾校</t>
    <phoneticPr fontId="3" type="noConversion"/>
  </si>
  <si>
    <t>安佳驾校</t>
    <phoneticPr fontId="3" type="noConversion"/>
  </si>
  <si>
    <t>百事得驾校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</si>
  <si>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</si>
  <si>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</si>
  <si>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</si>
  <si>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</si>
  <si>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</si>
  <si>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</si>
  <si>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</si>
  <si>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</si>
  <si>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</si>
  <si>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</si>
  <si>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</si>
  <si>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</si>
  <si>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</si>
  <si>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乐华驾校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</si>
  <si>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</si>
  <si>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</si>
  <si>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</si>
  <si>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品胜驾校</t>
    <phoneticPr fontId="1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</si>
  <si>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</si>
  <si>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</si>
  <si>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</si>
  <si>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</si>
  <si>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</si>
  <si>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</si>
  <si>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</si>
  <si>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</si>
  <si>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</si>
  <si>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</si>
  <si>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</si>
  <si>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</si>
  <si>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</si>
  <si>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振兴驾校</t>
    <phoneticPr fontId="3" type="noConversion"/>
  </si>
  <si>
    <t>中港驾校</t>
    <phoneticPr fontId="3" type="noConversion"/>
  </si>
  <si>
    <t>猪兼强驾校</t>
    <phoneticPr fontId="1" type="noConversion"/>
  </si>
  <si>
    <t>总计</t>
    <phoneticPr fontId="3" type="noConversion"/>
  </si>
  <si>
    <t>注：投诉率=投诉数量合计/教练车辆数</t>
    <phoneticPr fontId="3" type="noConversion"/>
  </si>
  <si>
    <t>2021年2月东莞市驾校投诉情况统计表（按投诉率统计）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</si>
  <si>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</si>
  <si>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</si>
  <si>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</si>
  <si>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</si>
  <si>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</si>
  <si>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</si>
  <si>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</si>
  <si>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</si>
  <si>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</si>
  <si>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</si>
  <si>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</si>
  <si>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</si>
  <si>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</si>
  <si>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</si>
  <si>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</si>
  <si>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</si>
  <si>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</si>
  <si>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</si>
  <si>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</si>
  <si>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</si>
  <si>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</si>
  <si>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</si>
  <si>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</si>
  <si>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</si>
  <si>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</si>
  <si>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</si>
  <si>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</si>
  <si>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</si>
  <si>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</si>
  <si>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</si>
  <si>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</si>
  <si>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</si>
  <si>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</si>
  <si>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</si>
  <si>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</si>
  <si>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</si>
  <si>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</si>
  <si>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</si>
  <si>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</si>
  <si>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</si>
  <si>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</si>
  <si>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</si>
  <si>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</si>
  <si>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</si>
  <si>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</si>
  <si>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</si>
  <si>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</si>
  <si>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</si>
  <si>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</si>
  <si>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</si>
  <si>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</si>
  <si>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</si>
  <si>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</si>
  <si>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</si>
  <si>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</si>
  <si>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</si>
  <si>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</si>
  <si>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</si>
  <si>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</si>
  <si>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</si>
  <si>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</si>
  <si>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</si>
  <si>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</si>
  <si>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</si>
  <si>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</si>
  <si>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</si>
  <si>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</si>
  <si>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</si>
  <si>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2021年3月东莞市驾校投诉情况统计表（按投诉率统计）</t>
    <phoneticPr fontId="3" type="noConversion"/>
  </si>
  <si>
    <t>2021年第一季度东莞市驾校投诉情况统计表（按投诉率统计）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</si>
  <si>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</si>
  <si>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</si>
  <si>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</si>
  <si>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</si>
  <si>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</si>
  <si>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</si>
  <si>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</si>
  <si>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</si>
  <si>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</si>
  <si>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</si>
  <si>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启信驾校</t>
    <phoneticPr fontId="3" type="noConversion"/>
  </si>
  <si>
    <t>运通驾校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</si>
  <si>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</si>
  <si>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</si>
  <si>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</si>
  <si>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安佳驾校</t>
    <phoneticPr fontId="3" type="noConversion"/>
  </si>
  <si>
    <t>八达通驾校</t>
    <phoneticPr fontId="3" type="noConversion"/>
  </si>
  <si>
    <t>骏龙驾校</t>
    <phoneticPr fontId="3" type="noConversion"/>
  </si>
  <si>
    <t>天成驾校</t>
    <phoneticPr fontId="3" type="noConversion"/>
  </si>
  <si>
    <t>恒圣驾校</t>
    <phoneticPr fontId="3" type="noConversion"/>
  </si>
  <si>
    <t>粤联驾校</t>
    <phoneticPr fontId="3" type="noConversion"/>
  </si>
  <si>
    <t>好方向驾校</t>
    <phoneticPr fontId="3" type="noConversion"/>
  </si>
  <si>
    <t>华宇驾校</t>
    <phoneticPr fontId="3" type="noConversion"/>
  </si>
  <si>
    <t>快捷驾校</t>
    <phoneticPr fontId="3" type="noConversion"/>
  </si>
  <si>
    <t>明庆驾校</t>
    <phoneticPr fontId="3" type="noConversion"/>
  </si>
  <si>
    <t>鹏安驾校</t>
    <phoneticPr fontId="3" type="noConversion"/>
  </si>
  <si>
    <t>尚佳驾校</t>
    <phoneticPr fontId="3" type="noConversion"/>
  </si>
  <si>
    <t>速八驾校</t>
    <phoneticPr fontId="3" type="noConversion"/>
  </si>
  <si>
    <t>博安驾校</t>
    <phoneticPr fontId="3" type="noConversion"/>
  </si>
  <si>
    <t>东胜驾校</t>
    <phoneticPr fontId="3" type="noConversion"/>
  </si>
  <si>
    <t>南天驾校</t>
    <phoneticPr fontId="3" type="noConversion"/>
  </si>
  <si>
    <t>品胜驾校</t>
    <phoneticPr fontId="1" type="noConversion"/>
  </si>
  <si>
    <t>张师傅驾校</t>
    <phoneticPr fontId="3" type="noConversion"/>
  </si>
  <si>
    <t>东达驾校</t>
    <phoneticPr fontId="3" type="noConversion"/>
  </si>
  <si>
    <t>东富驾校</t>
    <phoneticPr fontId="3" type="noConversion"/>
  </si>
  <si>
    <t>广隆驾校</t>
    <phoneticPr fontId="3" type="noConversion"/>
  </si>
  <si>
    <t>京广驾校</t>
    <phoneticPr fontId="3" type="noConversion"/>
  </si>
  <si>
    <t>乐华驾校</t>
    <phoneticPr fontId="3" type="noConversion"/>
  </si>
  <si>
    <t>南华一九九九驾校</t>
    <phoneticPr fontId="3" type="noConversion"/>
  </si>
  <si>
    <t>同乐驾校</t>
    <phoneticPr fontId="3" type="noConversion"/>
  </si>
  <si>
    <t>中港驾校</t>
    <phoneticPr fontId="3" type="noConversion"/>
  </si>
  <si>
    <t>德御驾校</t>
    <phoneticPr fontId="3" type="noConversion"/>
  </si>
  <si>
    <t>东部驾校</t>
    <phoneticPr fontId="3" type="noConversion"/>
  </si>
  <si>
    <t>冠骏安达驾校</t>
    <phoneticPr fontId="3" type="noConversion"/>
  </si>
  <si>
    <t>广安驾校</t>
    <phoneticPr fontId="3" type="noConversion"/>
  </si>
  <si>
    <t>广顺驾校</t>
    <phoneticPr fontId="3" type="noConversion"/>
  </si>
  <si>
    <t>华通驾校</t>
    <phoneticPr fontId="3" type="noConversion"/>
  </si>
  <si>
    <t>嘉运驾校</t>
    <phoneticPr fontId="1" type="noConversion"/>
  </si>
  <si>
    <t>金稳驾校</t>
    <phoneticPr fontId="3" type="noConversion"/>
  </si>
  <si>
    <t>科达迅捷驾校</t>
    <phoneticPr fontId="3" type="noConversion"/>
  </si>
  <si>
    <t>领航驾校</t>
    <phoneticPr fontId="3" type="noConversion"/>
  </si>
  <si>
    <t>铭记驾校</t>
    <phoneticPr fontId="3" type="noConversion"/>
  </si>
  <si>
    <t>鹏丰驾校</t>
    <phoneticPr fontId="3" type="noConversion"/>
  </si>
  <si>
    <t>通圣驾校</t>
    <phoneticPr fontId="3" type="noConversion"/>
  </si>
  <si>
    <t>猪兼强驾校</t>
    <phoneticPr fontId="1" type="noConversion"/>
  </si>
  <si>
    <t>爱轮驾校</t>
    <phoneticPr fontId="3" type="noConversion"/>
  </si>
  <si>
    <t>百事得驾校</t>
    <phoneticPr fontId="3" type="noConversion"/>
  </si>
  <si>
    <t>标峰驾校</t>
    <phoneticPr fontId="3" type="noConversion"/>
  </si>
  <si>
    <t>车友驾校</t>
    <phoneticPr fontId="3" type="noConversion"/>
  </si>
  <si>
    <t>德顺驾校</t>
    <phoneticPr fontId="3" type="noConversion"/>
  </si>
  <si>
    <t>东顺驾校</t>
    <phoneticPr fontId="3" type="noConversion"/>
  </si>
  <si>
    <t>东众驾校</t>
    <phoneticPr fontId="3" type="noConversion"/>
  </si>
  <si>
    <t>广通驾校</t>
    <phoneticPr fontId="3" type="noConversion"/>
  </si>
  <si>
    <t>捷通驾校</t>
    <phoneticPr fontId="3" type="noConversion"/>
  </si>
  <si>
    <t>金泽驾校</t>
    <phoneticPr fontId="3" type="noConversion"/>
  </si>
  <si>
    <t>南博驾校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</si>
  <si>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</si>
  <si>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</si>
  <si>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</si>
  <si>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</si>
  <si>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</si>
  <si>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天明驾校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</si>
  <si>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</si>
  <si>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</si>
  <si>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</si>
  <si>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</si>
  <si>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</si>
  <si>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</si>
  <si>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</si>
  <si>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2021年4月东莞市驾校投诉情况统计表（按投诉率统计）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</si>
  <si>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</si>
  <si>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</si>
  <si>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</si>
  <si>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</si>
  <si>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</si>
  <si>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</si>
  <si>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</si>
  <si>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</si>
  <si>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</si>
  <si>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宏天驾校</t>
    <phoneticPr fontId="3" type="noConversion"/>
  </si>
  <si>
    <t>东南驾校</t>
    <phoneticPr fontId="3" type="noConversion"/>
  </si>
  <si>
    <t>美的驾校</t>
    <phoneticPr fontId="3" type="noConversion"/>
  </si>
  <si>
    <t>鹏安驾校</t>
    <phoneticPr fontId="3" type="noConversion"/>
  </si>
  <si>
    <t>运通驾校</t>
    <phoneticPr fontId="3" type="noConversion"/>
  </si>
  <si>
    <t>爱轮驾校</t>
    <phoneticPr fontId="3" type="noConversion"/>
  </si>
  <si>
    <t>骏龙驾校</t>
    <phoneticPr fontId="3" type="noConversion"/>
  </si>
  <si>
    <t>明庆驾校</t>
    <phoneticPr fontId="3" type="noConversion"/>
  </si>
  <si>
    <t>广仁驾校</t>
    <phoneticPr fontId="3" type="noConversion"/>
  </si>
  <si>
    <t>华宇驾校</t>
    <phoneticPr fontId="3" type="noConversion"/>
  </si>
  <si>
    <t>快捷驾校</t>
    <phoneticPr fontId="3" type="noConversion"/>
  </si>
  <si>
    <t>铭记驾校</t>
    <phoneticPr fontId="3" type="noConversion"/>
  </si>
  <si>
    <t>天成驾校</t>
    <phoneticPr fontId="3" type="noConversion"/>
  </si>
  <si>
    <t>安佳驾校</t>
    <phoneticPr fontId="3" type="noConversion"/>
  </si>
  <si>
    <t>八达通驾校</t>
    <phoneticPr fontId="3" type="noConversion"/>
  </si>
  <si>
    <t>粤联驾校</t>
    <phoneticPr fontId="3" type="noConversion"/>
  </si>
  <si>
    <t>广隆驾校</t>
    <phoneticPr fontId="3" type="noConversion"/>
  </si>
  <si>
    <t>金稳驾校</t>
    <phoneticPr fontId="3" type="noConversion"/>
  </si>
  <si>
    <t>品胜驾校</t>
    <phoneticPr fontId="1" type="noConversion"/>
  </si>
  <si>
    <t>速八驾校</t>
    <phoneticPr fontId="3" type="noConversion"/>
  </si>
  <si>
    <t>车友驾校</t>
    <phoneticPr fontId="3" type="noConversion"/>
  </si>
  <si>
    <t>冠骏安达驾校</t>
    <phoneticPr fontId="3" type="noConversion"/>
  </si>
  <si>
    <t>好方向驾校</t>
    <phoneticPr fontId="3" type="noConversion"/>
  </si>
  <si>
    <t>捷通驾校</t>
    <phoneticPr fontId="3" type="noConversion"/>
  </si>
  <si>
    <t>金泽驾校</t>
    <phoneticPr fontId="3" type="noConversion"/>
  </si>
  <si>
    <t>领航驾校</t>
    <phoneticPr fontId="3" type="noConversion"/>
  </si>
  <si>
    <t>南天驾校</t>
    <phoneticPr fontId="3" type="noConversion"/>
  </si>
  <si>
    <t>启信驾校</t>
    <phoneticPr fontId="3" type="noConversion"/>
  </si>
  <si>
    <t>天明驾校</t>
    <phoneticPr fontId="3" type="noConversion"/>
  </si>
  <si>
    <t>通圣驾校</t>
    <phoneticPr fontId="3" type="noConversion"/>
  </si>
  <si>
    <t>百事得驾校</t>
    <phoneticPr fontId="3" type="noConversion"/>
  </si>
  <si>
    <t>德御驾校</t>
    <phoneticPr fontId="3" type="noConversion"/>
  </si>
  <si>
    <t>东达驾校</t>
    <phoneticPr fontId="3" type="noConversion"/>
  </si>
  <si>
    <t>东富驾校</t>
    <phoneticPr fontId="3" type="noConversion"/>
  </si>
  <si>
    <t>东胜驾校</t>
    <phoneticPr fontId="3" type="noConversion"/>
  </si>
  <si>
    <t>东众驾校</t>
    <phoneticPr fontId="3" type="noConversion"/>
  </si>
  <si>
    <t>恒圣驾校</t>
    <phoneticPr fontId="3" type="noConversion"/>
  </si>
  <si>
    <t>嘉运驾校</t>
    <phoneticPr fontId="1" type="noConversion"/>
  </si>
  <si>
    <t>京广驾校</t>
    <phoneticPr fontId="3" type="noConversion"/>
  </si>
  <si>
    <t>乐华驾校</t>
    <phoneticPr fontId="3" type="noConversion"/>
  </si>
  <si>
    <t>南博驾校</t>
    <phoneticPr fontId="3" type="noConversion"/>
  </si>
  <si>
    <t>南华一九九九驾校</t>
    <phoneticPr fontId="3" type="noConversion"/>
  </si>
  <si>
    <t>鹏丰驾校</t>
    <phoneticPr fontId="3" type="noConversion"/>
  </si>
  <si>
    <t>荣通驾校</t>
    <phoneticPr fontId="3" type="noConversion"/>
  </si>
  <si>
    <t>同乐驾校</t>
    <phoneticPr fontId="3" type="noConversion"/>
  </si>
  <si>
    <t>张师傅驾校</t>
    <phoneticPr fontId="3" type="noConversion"/>
  </si>
  <si>
    <t>中港驾校</t>
    <phoneticPr fontId="3" type="noConversion"/>
  </si>
  <si>
    <t>猪兼强驾校</t>
    <phoneticPr fontId="1" type="noConversion"/>
  </si>
  <si>
    <t>标峰驾校</t>
    <phoneticPr fontId="3" type="noConversion"/>
  </si>
  <si>
    <t>博安驾校</t>
    <phoneticPr fontId="3" type="noConversion"/>
  </si>
  <si>
    <t>德顺驾校</t>
    <phoneticPr fontId="3" type="noConversion"/>
  </si>
  <si>
    <t>东部驾校</t>
    <phoneticPr fontId="3" type="noConversion"/>
  </si>
  <si>
    <t>东顺驾校</t>
    <phoneticPr fontId="3" type="noConversion"/>
  </si>
  <si>
    <t>广安驾校</t>
    <phoneticPr fontId="3" type="noConversion"/>
  </si>
  <si>
    <t>广顺驾校</t>
    <phoneticPr fontId="3" type="noConversion"/>
  </si>
  <si>
    <t>广通驾校</t>
    <phoneticPr fontId="3" type="noConversion"/>
  </si>
  <si>
    <t>华通驾校</t>
    <phoneticPr fontId="3" type="noConversion"/>
  </si>
  <si>
    <t>科达迅捷驾校</t>
    <phoneticPr fontId="3" type="noConversion"/>
  </si>
  <si>
    <t>荣丰驾校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</si>
  <si>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</si>
  <si>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</si>
  <si>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</si>
  <si>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天堡驾校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</si>
  <si>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</si>
  <si>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</si>
  <si>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</si>
  <si>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</si>
  <si>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</si>
  <si>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</si>
  <si>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</si>
  <si>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2021年5月东莞市驾校投诉情况统计表（按投诉率统计）</t>
    <phoneticPr fontId="3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</si>
  <si>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</si>
  <si>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</si>
  <si>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</si>
  <si>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</si>
  <si>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</si>
  <si>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</si>
  <si>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</si>
  <si>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</si>
  <si>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</si>
  <si>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广仁驾校</t>
    <phoneticPr fontId="3" type="noConversion"/>
  </si>
  <si>
    <t>南天驾校</t>
    <phoneticPr fontId="3" type="noConversion"/>
  </si>
  <si>
    <t>品胜驾校</t>
    <phoneticPr fontId="1" type="noConversion"/>
  </si>
  <si>
    <t>东达驾校</t>
    <phoneticPr fontId="3" type="noConversion"/>
  </si>
  <si>
    <t>东富驾校</t>
    <phoneticPr fontId="3" type="noConversion"/>
  </si>
  <si>
    <t>冠骏安达驾校</t>
    <phoneticPr fontId="3" type="noConversion"/>
  </si>
  <si>
    <t>广隆驾校</t>
    <phoneticPr fontId="3" type="noConversion"/>
  </si>
  <si>
    <t>广顺驾校</t>
    <phoneticPr fontId="3" type="noConversion"/>
  </si>
  <si>
    <t>京广驾校</t>
    <phoneticPr fontId="3" type="noConversion"/>
  </si>
  <si>
    <t>美的驾校</t>
    <phoneticPr fontId="3" type="noConversion"/>
  </si>
  <si>
    <t>南华一九九九驾校</t>
    <phoneticPr fontId="3" type="noConversion"/>
  </si>
  <si>
    <t>鹏安驾校</t>
    <phoneticPr fontId="3" type="noConversion"/>
  </si>
  <si>
    <t>鹏丰驾校</t>
    <phoneticPr fontId="3" type="noConversion"/>
  </si>
  <si>
    <t>启信驾校</t>
    <phoneticPr fontId="3" type="noConversion"/>
  </si>
  <si>
    <t>尚佳驾校</t>
    <phoneticPr fontId="3" type="noConversion"/>
  </si>
  <si>
    <t>众成驾校</t>
    <phoneticPr fontId="3" type="noConversion"/>
  </si>
  <si>
    <t>东胜驾校</t>
    <phoneticPr fontId="3" type="noConversion"/>
  </si>
  <si>
    <t>爱轮驾校</t>
    <phoneticPr fontId="3" type="noConversion"/>
  </si>
  <si>
    <t>安佳驾校</t>
    <phoneticPr fontId="3" type="noConversion"/>
  </si>
  <si>
    <t>德御驾校</t>
    <phoneticPr fontId="3" type="noConversion"/>
  </si>
  <si>
    <t>东顺驾校</t>
    <phoneticPr fontId="3" type="noConversion"/>
  </si>
  <si>
    <t>广安驾校</t>
    <phoneticPr fontId="3" type="noConversion"/>
  </si>
  <si>
    <t>恒圣驾校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</si>
  <si>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</si>
  <si>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</si>
  <si>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</si>
  <si>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</si>
  <si>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科达迅捷驾校</t>
    <phoneticPr fontId="3" type="noConversion"/>
  </si>
  <si>
    <t>南博驾校</t>
    <phoneticPr fontId="3" type="noConversion"/>
  </si>
  <si>
    <t>速八驾校</t>
    <phoneticPr fontId="3" type="noConversion"/>
  </si>
  <si>
    <t>天明驾校</t>
    <phoneticPr fontId="3" type="noConversion"/>
  </si>
  <si>
    <t>通圣驾校</t>
    <phoneticPr fontId="3" type="noConversion"/>
  </si>
  <si>
    <t>学成驾校</t>
    <phoneticPr fontId="3" type="noConversion"/>
  </si>
  <si>
    <t>张师傅驾校</t>
    <phoneticPr fontId="3" type="noConversion"/>
  </si>
  <si>
    <t>猪兼强驾校</t>
    <phoneticPr fontId="1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</si>
  <si>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</si>
  <si>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</si>
  <si>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</si>
  <si>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德顺驾校</t>
    <phoneticPr fontId="3" type="noConversion"/>
  </si>
  <si>
    <t>东部驾校</t>
    <phoneticPr fontId="3" type="noConversion"/>
  </si>
  <si>
    <t>东众驾校</t>
    <phoneticPr fontId="3" type="noConversion"/>
  </si>
  <si>
    <t>广通驾校</t>
    <phoneticPr fontId="3" type="noConversion"/>
  </si>
  <si>
    <t>华通驾校</t>
    <phoneticPr fontId="3" type="noConversion"/>
  </si>
  <si>
    <t>乐华驾校</t>
    <phoneticPr fontId="3" type="noConversion"/>
  </si>
  <si>
    <t>领航驾校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</si>
  <si>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</si>
  <si>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</si>
  <si>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</si>
  <si>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尚品驾校</t>
    <phoneticPr fontId="3" type="noConversion"/>
  </si>
  <si>
    <t>天堡驾校</t>
    <phoneticPr fontId="3" type="noConversion"/>
  </si>
  <si>
    <t>同乐驾校</t>
    <phoneticPr fontId="3" type="noConversion"/>
  </si>
  <si>
    <t>洋江驾校</t>
    <phoneticPr fontId="3" type="noConversion"/>
  </si>
  <si>
    <t>永成驾校</t>
    <phoneticPr fontId="3" type="noConversion"/>
  </si>
  <si>
    <t>振兴驾校</t>
    <phoneticPr fontId="3" type="noConversion"/>
  </si>
  <si>
    <t>中港驾校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</si>
  <si>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</si>
  <si>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</si>
  <si>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天成驾校</t>
    <phoneticPr fontId="3" type="noConversion"/>
  </si>
  <si>
    <t>宏天驾校</t>
    <phoneticPr fontId="3" type="noConversion"/>
  </si>
  <si>
    <t>粤联驾校</t>
    <phoneticPr fontId="3" type="noConversion"/>
  </si>
  <si>
    <t>运通驾校</t>
    <phoneticPr fontId="3" type="noConversion"/>
  </si>
  <si>
    <t>好方向驾校</t>
    <phoneticPr fontId="3" type="noConversion"/>
  </si>
  <si>
    <t>骏龙驾校</t>
    <phoneticPr fontId="3" type="noConversion"/>
  </si>
  <si>
    <t>华宇驾校</t>
    <phoneticPr fontId="3" type="noConversion"/>
  </si>
  <si>
    <t>八达通驾校</t>
    <phoneticPr fontId="3" type="noConversion"/>
  </si>
  <si>
    <t>快捷驾校</t>
    <phoneticPr fontId="3" type="noConversion"/>
  </si>
  <si>
    <t>明庆驾校</t>
    <phoneticPr fontId="3" type="noConversion"/>
  </si>
  <si>
    <t>车友驾校</t>
    <phoneticPr fontId="3" type="noConversion"/>
  </si>
  <si>
    <t>东南驾校</t>
    <phoneticPr fontId="3" type="noConversion"/>
  </si>
  <si>
    <t>铭记驾校</t>
    <phoneticPr fontId="3" type="noConversion"/>
  </si>
  <si>
    <t>2021年6月东莞市驾校投诉情况统计表（按投诉率统计）</t>
    <phoneticPr fontId="3" type="noConversion"/>
  </si>
  <si>
    <t>2021年第二季度东莞市驾校投诉情况统计表（按投诉率统计）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</si>
</sst>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Arial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176" fontId="7" fillId="0" borderId="2" xfId="1" applyNumberFormat="1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4" workbookViewId="0">
      <selection activeCell="A4" sqref="A4:A71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79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0</v>
      </c>
      <c r="B2" s="26" t="s">
        <v>1</v>
      </c>
      <c r="C2" s="27" t="s">
        <v>2</v>
      </c>
      <c r="D2" s="28"/>
      <c r="E2" s="28"/>
      <c r="F2" s="29"/>
      <c r="G2" s="30" t="s">
        <v>3</v>
      </c>
      <c r="H2" s="31" t="s">
        <v>4</v>
      </c>
    </row>
    <row r="3" spans="1:8" ht="29.1" customHeight="1">
      <c r="A3" s="26"/>
      <c r="B3" s="26"/>
      <c r="C3" s="2" t="s">
        <v>5</v>
      </c>
      <c r="D3" s="2" t="s">
        <v>6</v>
      </c>
      <c r="E3" s="2" t="s">
        <v>7</v>
      </c>
      <c r="F3" s="2" t="s">
        <v>8</v>
      </c>
      <c r="G3" s="30"/>
      <c r="H3" s="31"/>
    </row>
    <row r="4" spans="1:8" ht="24.95" customHeight="1">
      <c r="A4" s="3">
        <v>1</v>
      </c>
      <c r="B4" s="4" t="s">
        <v>17</v>
      </c>
      <c r="C4" s="5">
        <f t="shared" ref="C4:C35" si="0">SUM(D4:F4)</f>
        <v>5</v>
      </c>
      <c r="D4" s="5">
        <v>3</v>
      </c>
      <c r="E4" s="5">
        <v>2</v>
      </c>
      <c r="F4" s="5">
        <v>0</v>
      </c>
      <c r="G4" s="6">
        <v>73</v>
      </c>
      <c r="H4" s="7">
        <f t="shared" ref="H4:H35" si="1">C4/G4</f>
        <v>6.8493150684931503E-2</v>
      </c>
    </row>
    <row r="5" spans="1:8" ht="24.95" customHeight="1">
      <c r="A5" s="3">
        <v>2</v>
      </c>
      <c r="B5" s="4" t="s">
        <v>33</v>
      </c>
      <c r="C5" s="5">
        <f t="shared" si="0"/>
        <v>2</v>
      </c>
      <c r="D5" s="5">
        <v>0</v>
      </c>
      <c r="E5" s="5">
        <v>2</v>
      </c>
      <c r="F5" s="5">
        <v>0</v>
      </c>
      <c r="G5" s="8">
        <v>30</v>
      </c>
      <c r="H5" s="7">
        <f t="shared" si="1"/>
        <v>6.6666666666666666E-2</v>
      </c>
    </row>
    <row r="6" spans="1:8" ht="24.95" customHeight="1">
      <c r="A6" s="3">
        <v>3</v>
      </c>
      <c r="B6" s="4" t="s">
        <v>38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33</v>
      </c>
      <c r="H6" s="7">
        <f t="shared" si="1"/>
        <v>6.0606060606060608E-2</v>
      </c>
    </row>
    <row r="7" spans="1:8" ht="24.95" customHeight="1">
      <c r="A7" s="3">
        <v>4</v>
      </c>
      <c r="B7" s="4" t="s">
        <v>10</v>
      </c>
      <c r="C7" s="5">
        <f t="shared" si="0"/>
        <v>10</v>
      </c>
      <c r="D7" s="5">
        <v>5</v>
      </c>
      <c r="E7" s="5">
        <v>5</v>
      </c>
      <c r="F7" s="5">
        <v>0</v>
      </c>
      <c r="G7" s="6">
        <v>166</v>
      </c>
      <c r="H7" s="7">
        <f t="shared" si="1"/>
        <v>6.0240963855421686E-2</v>
      </c>
    </row>
    <row r="8" spans="1:8" ht="24.95" customHeight="1">
      <c r="A8" s="3">
        <v>5</v>
      </c>
      <c r="B8" s="4" t="s">
        <v>11</v>
      </c>
      <c r="C8" s="5">
        <f t="shared" si="0"/>
        <v>9</v>
      </c>
      <c r="D8" s="5">
        <v>4</v>
      </c>
      <c r="E8" s="5">
        <v>4</v>
      </c>
      <c r="F8" s="5">
        <v>1</v>
      </c>
      <c r="G8" s="6">
        <v>162</v>
      </c>
      <c r="H8" s="7">
        <f t="shared" si="1"/>
        <v>5.5555555555555552E-2</v>
      </c>
    </row>
    <row r="9" spans="1:8" ht="24.95" customHeight="1">
      <c r="A9" s="3">
        <v>6</v>
      </c>
      <c r="B9" s="4" t="s">
        <v>49</v>
      </c>
      <c r="C9" s="5">
        <f t="shared" si="0"/>
        <v>1</v>
      </c>
      <c r="D9" s="5">
        <v>1</v>
      </c>
      <c r="E9" s="5">
        <v>0</v>
      </c>
      <c r="F9" s="5">
        <v>0</v>
      </c>
      <c r="G9" s="8">
        <v>18</v>
      </c>
      <c r="H9" s="7">
        <f t="shared" si="1"/>
        <v>5.5555555555555552E-2</v>
      </c>
    </row>
    <row r="10" spans="1:8" ht="24.95" customHeight="1">
      <c r="A10" s="3">
        <v>7</v>
      </c>
      <c r="B10" s="4" t="s">
        <v>18</v>
      </c>
      <c r="C10" s="5">
        <f t="shared" si="0"/>
        <v>5</v>
      </c>
      <c r="D10" s="5">
        <v>4</v>
      </c>
      <c r="E10" s="5">
        <v>1</v>
      </c>
      <c r="F10" s="5">
        <v>0</v>
      </c>
      <c r="G10" s="8">
        <v>91</v>
      </c>
      <c r="H10" s="7">
        <f t="shared" si="1"/>
        <v>5.4945054945054944E-2</v>
      </c>
    </row>
    <row r="11" spans="1:8" ht="24.95" customHeight="1">
      <c r="A11" s="3">
        <v>8</v>
      </c>
      <c r="B11" s="4" t="s">
        <v>12</v>
      </c>
      <c r="C11" s="5">
        <f t="shared" si="0"/>
        <v>9</v>
      </c>
      <c r="D11" s="5">
        <v>7</v>
      </c>
      <c r="E11" s="5">
        <v>2</v>
      </c>
      <c r="F11" s="5">
        <v>0</v>
      </c>
      <c r="G11" s="8">
        <v>166</v>
      </c>
      <c r="H11" s="7">
        <f t="shared" si="1"/>
        <v>5.4216867469879519E-2</v>
      </c>
    </row>
    <row r="12" spans="1:8" ht="24.95" customHeight="1">
      <c r="A12" s="3">
        <v>9</v>
      </c>
      <c r="B12" s="4" t="s">
        <v>37</v>
      </c>
      <c r="C12" s="5">
        <f t="shared" si="0"/>
        <v>2</v>
      </c>
      <c r="D12" s="5">
        <v>0</v>
      </c>
      <c r="E12" s="5">
        <v>2</v>
      </c>
      <c r="F12" s="5">
        <v>0</v>
      </c>
      <c r="G12" s="6">
        <v>37</v>
      </c>
      <c r="H12" s="7">
        <f t="shared" si="1"/>
        <v>5.4054054054054057E-2</v>
      </c>
    </row>
    <row r="13" spans="1:8" ht="24.95" customHeight="1">
      <c r="A13" s="3">
        <v>10</v>
      </c>
      <c r="B13" s="4" t="s">
        <v>43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13</v>
      </c>
      <c r="C14" s="5">
        <f t="shared" si="0"/>
        <v>8</v>
      </c>
      <c r="D14" s="5">
        <v>4</v>
      </c>
      <c r="E14" s="5">
        <v>4</v>
      </c>
      <c r="F14" s="5">
        <v>0</v>
      </c>
      <c r="G14" s="8">
        <v>172</v>
      </c>
      <c r="H14" s="7">
        <f t="shared" si="1"/>
        <v>4.6511627906976744E-2</v>
      </c>
    </row>
    <row r="15" spans="1:8" ht="24.95" customHeight="1">
      <c r="A15" s="3">
        <v>12</v>
      </c>
      <c r="B15" s="4" t="s">
        <v>34</v>
      </c>
      <c r="C15" s="5">
        <f t="shared" si="0"/>
        <v>2</v>
      </c>
      <c r="D15" s="5">
        <v>0</v>
      </c>
      <c r="E15" s="5">
        <v>2</v>
      </c>
      <c r="F15" s="5">
        <v>0</v>
      </c>
      <c r="G15" s="8">
        <v>44</v>
      </c>
      <c r="H15" s="7">
        <f t="shared" si="1"/>
        <v>4.5454545454545456E-2</v>
      </c>
    </row>
    <row r="16" spans="1:8" ht="24.95" customHeight="1">
      <c r="A16" s="3">
        <v>13</v>
      </c>
      <c r="B16" s="4" t="s">
        <v>26</v>
      </c>
      <c r="C16" s="5">
        <f t="shared" si="0"/>
        <v>3</v>
      </c>
      <c r="D16" s="5">
        <v>2</v>
      </c>
      <c r="E16" s="5">
        <v>1</v>
      </c>
      <c r="F16" s="5">
        <v>0</v>
      </c>
      <c r="G16" s="6">
        <v>67</v>
      </c>
      <c r="H16" s="7">
        <f t="shared" si="1"/>
        <v>4.4776119402985072E-2</v>
      </c>
    </row>
    <row r="17" spans="1:8" ht="24.95" customHeight="1">
      <c r="A17" s="3">
        <v>14</v>
      </c>
      <c r="B17" s="4" t="s">
        <v>15</v>
      </c>
      <c r="C17" s="5">
        <f t="shared" si="0"/>
        <v>6</v>
      </c>
      <c r="D17" s="5">
        <v>3</v>
      </c>
      <c r="E17" s="5">
        <v>3</v>
      </c>
      <c r="F17" s="5">
        <v>0</v>
      </c>
      <c r="G17" s="6">
        <v>135</v>
      </c>
      <c r="H17" s="7">
        <f t="shared" si="1"/>
        <v>4.4444444444444446E-2</v>
      </c>
    </row>
    <row r="18" spans="1:8" ht="24.95" customHeight="1">
      <c r="A18" s="3">
        <v>15</v>
      </c>
      <c r="B18" s="4" t="s">
        <v>36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48</v>
      </c>
      <c r="H18" s="7">
        <f t="shared" si="1"/>
        <v>4.1666666666666664E-2</v>
      </c>
    </row>
    <row r="19" spans="1:8" ht="24.95" customHeight="1">
      <c r="A19" s="3">
        <v>16</v>
      </c>
      <c r="B19" s="4" t="s">
        <v>23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76</v>
      </c>
      <c r="H19" s="7">
        <f t="shared" si="1"/>
        <v>3.9473684210526314E-2</v>
      </c>
    </row>
    <row r="20" spans="1:8" ht="24.95" customHeight="1">
      <c r="A20" s="3">
        <v>17</v>
      </c>
      <c r="B20" s="4" t="s">
        <v>19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29</v>
      </c>
      <c r="C21" s="5">
        <f t="shared" si="0"/>
        <v>2</v>
      </c>
      <c r="D21" s="5">
        <v>1</v>
      </c>
      <c r="E21" s="5">
        <v>1</v>
      </c>
      <c r="F21" s="5">
        <v>0</v>
      </c>
      <c r="G21" s="6">
        <v>54</v>
      </c>
      <c r="H21" s="7">
        <f t="shared" si="1"/>
        <v>3.7037037037037035E-2</v>
      </c>
    </row>
    <row r="22" spans="1:8" ht="24.95" customHeight="1">
      <c r="A22" s="3">
        <v>19</v>
      </c>
      <c r="B22" s="4" t="s">
        <v>21</v>
      </c>
      <c r="C22" s="5">
        <f t="shared" si="0"/>
        <v>4</v>
      </c>
      <c r="D22" s="5">
        <v>2</v>
      </c>
      <c r="E22" s="5">
        <v>2</v>
      </c>
      <c r="F22" s="5">
        <v>0</v>
      </c>
      <c r="G22" s="6">
        <v>111</v>
      </c>
      <c r="H22" s="7">
        <f t="shared" si="1"/>
        <v>3.6036036036036036E-2</v>
      </c>
    </row>
    <row r="23" spans="1:8" ht="24.95" customHeight="1">
      <c r="A23" s="3">
        <v>20</v>
      </c>
      <c r="B23" s="4" t="s">
        <v>22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87</v>
      </c>
      <c r="H23" s="7">
        <f t="shared" si="1"/>
        <v>3.4482758620689655E-2</v>
      </c>
    </row>
    <row r="24" spans="1:8" ht="24.95" customHeight="1">
      <c r="A24" s="3">
        <v>21</v>
      </c>
      <c r="B24" s="4" t="s">
        <v>14</v>
      </c>
      <c r="C24" s="5">
        <f t="shared" si="0"/>
        <v>6</v>
      </c>
      <c r="D24" s="5">
        <v>5</v>
      </c>
      <c r="E24" s="5">
        <v>1</v>
      </c>
      <c r="F24" s="5">
        <v>0</v>
      </c>
      <c r="G24" s="6">
        <v>218</v>
      </c>
      <c r="H24" s="7">
        <f t="shared" si="1"/>
        <v>2.7522935779816515E-2</v>
      </c>
    </row>
    <row r="25" spans="1:8" ht="24.95" customHeight="1">
      <c r="A25" s="3">
        <v>22</v>
      </c>
      <c r="B25" s="4" t="s">
        <v>47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39</v>
      </c>
      <c r="C26" s="5">
        <f t="shared" si="0"/>
        <v>1</v>
      </c>
      <c r="D26" s="5">
        <v>1</v>
      </c>
      <c r="E26" s="5">
        <v>0</v>
      </c>
      <c r="F26" s="5">
        <v>0</v>
      </c>
      <c r="G26" s="6">
        <v>41</v>
      </c>
      <c r="H26" s="7">
        <f t="shared" si="1"/>
        <v>2.4390243902439025E-2</v>
      </c>
    </row>
    <row r="27" spans="1:8" ht="24.95" customHeight="1">
      <c r="A27" s="3">
        <v>24</v>
      </c>
      <c r="B27" s="4" t="s">
        <v>48</v>
      </c>
      <c r="C27" s="5">
        <f t="shared" si="0"/>
        <v>1</v>
      </c>
      <c r="D27" s="5">
        <v>1</v>
      </c>
      <c r="E27" s="5">
        <v>0</v>
      </c>
      <c r="F27" s="5">
        <v>0</v>
      </c>
      <c r="G27" s="6">
        <v>45</v>
      </c>
      <c r="H27" s="7">
        <f t="shared" si="1"/>
        <v>2.2222222222222223E-2</v>
      </c>
    </row>
    <row r="28" spans="1:8" ht="24.95" customHeight="1">
      <c r="A28" s="3">
        <v>25</v>
      </c>
      <c r="B28" s="4" t="s">
        <v>27</v>
      </c>
      <c r="C28" s="5">
        <f t="shared" si="0"/>
        <v>3</v>
      </c>
      <c r="D28" s="5">
        <v>2</v>
      </c>
      <c r="E28" s="5">
        <v>1</v>
      </c>
      <c r="F28" s="5">
        <v>0</v>
      </c>
      <c r="G28" s="8">
        <v>136</v>
      </c>
      <c r="H28" s="7">
        <f t="shared" si="1"/>
        <v>2.2058823529411766E-2</v>
      </c>
    </row>
    <row r="29" spans="1:8" ht="24.95" customHeight="1">
      <c r="A29" s="3">
        <v>26</v>
      </c>
      <c r="B29" s="4" t="s">
        <v>24</v>
      </c>
      <c r="C29" s="5">
        <f t="shared" si="0"/>
        <v>3</v>
      </c>
      <c r="D29" s="5">
        <v>3</v>
      </c>
      <c r="E29" s="5">
        <v>0</v>
      </c>
      <c r="F29" s="5">
        <v>0</v>
      </c>
      <c r="G29" s="6">
        <v>145</v>
      </c>
      <c r="H29" s="7">
        <f t="shared" si="1"/>
        <v>2.0689655172413793E-2</v>
      </c>
    </row>
    <row r="30" spans="1:8" ht="24.95" customHeight="1">
      <c r="A30" s="3">
        <v>27</v>
      </c>
      <c r="B30" s="4" t="s">
        <v>42</v>
      </c>
      <c r="C30" s="5">
        <f t="shared" si="0"/>
        <v>1</v>
      </c>
      <c r="D30" s="5">
        <v>0</v>
      </c>
      <c r="E30" s="5">
        <v>1</v>
      </c>
      <c r="F30" s="5">
        <v>0</v>
      </c>
      <c r="G30" s="8">
        <v>50</v>
      </c>
      <c r="H30" s="7">
        <f t="shared" si="1"/>
        <v>0.02</v>
      </c>
    </row>
    <row r="31" spans="1:8" ht="24.95" customHeight="1">
      <c r="A31" s="3">
        <v>28</v>
      </c>
      <c r="B31" s="4" t="s">
        <v>51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54</v>
      </c>
      <c r="H31" s="7">
        <f t="shared" si="1"/>
        <v>1.8518518518518517E-2</v>
      </c>
    </row>
    <row r="32" spans="1:8" ht="24.95" customHeight="1">
      <c r="A32" s="3">
        <v>29</v>
      </c>
      <c r="B32" s="4" t="s">
        <v>9</v>
      </c>
      <c r="C32" s="5">
        <f t="shared" si="0"/>
        <v>11</v>
      </c>
      <c r="D32" s="5">
        <v>6</v>
      </c>
      <c r="E32" s="5">
        <v>5</v>
      </c>
      <c r="F32" s="5">
        <v>0</v>
      </c>
      <c r="G32" s="6">
        <v>598</v>
      </c>
      <c r="H32" s="7">
        <f t="shared" si="1"/>
        <v>1.839464882943144E-2</v>
      </c>
    </row>
    <row r="33" spans="1:8" ht="24.95" customHeight="1">
      <c r="A33" s="3">
        <v>30</v>
      </c>
      <c r="B33" s="4" t="s">
        <v>25</v>
      </c>
      <c r="C33" s="5">
        <f t="shared" si="0"/>
        <v>3</v>
      </c>
      <c r="D33" s="5">
        <v>3</v>
      </c>
      <c r="E33" s="5">
        <v>0</v>
      </c>
      <c r="F33" s="5">
        <v>0</v>
      </c>
      <c r="G33" s="6">
        <v>168</v>
      </c>
      <c r="H33" s="7">
        <f t="shared" si="1"/>
        <v>1.7857142857142856E-2</v>
      </c>
    </row>
    <row r="34" spans="1:8" ht="24.95" customHeight="1">
      <c r="A34" s="3">
        <v>31</v>
      </c>
      <c r="B34" s="4" t="s">
        <v>35</v>
      </c>
      <c r="C34" s="5">
        <f t="shared" si="0"/>
        <v>2</v>
      </c>
      <c r="D34" s="5">
        <v>1</v>
      </c>
      <c r="E34" s="5">
        <v>1</v>
      </c>
      <c r="F34" s="5">
        <v>0</v>
      </c>
      <c r="G34" s="6">
        <v>115</v>
      </c>
      <c r="H34" s="7">
        <f t="shared" si="1"/>
        <v>1.7391304347826087E-2</v>
      </c>
    </row>
    <row r="35" spans="1:8" ht="24.95" customHeight="1">
      <c r="A35" s="3">
        <v>32</v>
      </c>
      <c r="B35" s="4" t="s">
        <v>20</v>
      </c>
      <c r="C35" s="5">
        <f t="shared" si="0"/>
        <v>4</v>
      </c>
      <c r="D35" s="5">
        <v>3</v>
      </c>
      <c r="E35" s="5">
        <v>1</v>
      </c>
      <c r="F35" s="5">
        <v>0</v>
      </c>
      <c r="G35" s="6">
        <v>238</v>
      </c>
      <c r="H35" s="7">
        <f t="shared" si="1"/>
        <v>1.680672268907563E-2</v>
      </c>
    </row>
    <row r="36" spans="1:8" ht="24.95" customHeight="1">
      <c r="A36" s="3">
        <v>33</v>
      </c>
      <c r="B36" s="4" t="s">
        <v>28</v>
      </c>
      <c r="C36" s="5">
        <f t="shared" ref="C36:C67" si="2">SUM(D36:F36)</f>
        <v>2</v>
      </c>
      <c r="D36" s="5">
        <v>1</v>
      </c>
      <c r="E36" s="5">
        <v>1</v>
      </c>
      <c r="F36" s="5">
        <v>0</v>
      </c>
      <c r="G36" s="6">
        <v>119</v>
      </c>
      <c r="H36" s="7">
        <f t="shared" ref="H36:H67" si="3">C36/G36</f>
        <v>1.680672268907563E-2</v>
      </c>
    </row>
    <row r="37" spans="1:8" ht="24.95" customHeight="1">
      <c r="A37" s="3">
        <v>34</v>
      </c>
      <c r="B37" s="4" t="s">
        <v>41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30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162</v>
      </c>
      <c r="H38" s="7">
        <f t="shared" si="3"/>
        <v>1.2345679012345678E-2</v>
      </c>
    </row>
    <row r="39" spans="1:8" ht="24.95" customHeight="1">
      <c r="A39" s="3">
        <v>36</v>
      </c>
      <c r="B39" s="4" t="s">
        <v>45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86</v>
      </c>
      <c r="H39" s="7">
        <f t="shared" si="3"/>
        <v>1.1627906976744186E-2</v>
      </c>
    </row>
    <row r="40" spans="1:8" ht="24.95" customHeight="1">
      <c r="A40" s="3">
        <v>37</v>
      </c>
      <c r="B40" s="4" t="s">
        <v>31</v>
      </c>
      <c r="C40" s="5">
        <f t="shared" si="2"/>
        <v>2</v>
      </c>
      <c r="D40" s="5">
        <v>1</v>
      </c>
      <c r="E40" s="5">
        <v>1</v>
      </c>
      <c r="F40" s="5">
        <v>0</v>
      </c>
      <c r="G40" s="6">
        <v>177</v>
      </c>
      <c r="H40" s="7">
        <f t="shared" si="3"/>
        <v>1.1299435028248588E-2</v>
      </c>
    </row>
    <row r="41" spans="1:8" ht="24.95" customHeight="1">
      <c r="A41" s="3">
        <v>38</v>
      </c>
      <c r="B41" s="4" t="s">
        <v>32</v>
      </c>
      <c r="C41" s="5">
        <f t="shared" si="2"/>
        <v>2</v>
      </c>
      <c r="D41" s="5">
        <v>2</v>
      </c>
      <c r="E41" s="5">
        <v>0</v>
      </c>
      <c r="F41" s="5">
        <v>0</v>
      </c>
      <c r="G41" s="6">
        <v>188</v>
      </c>
      <c r="H41" s="7">
        <f t="shared" si="3"/>
        <v>1.0638297872340425E-2</v>
      </c>
    </row>
    <row r="42" spans="1:8" ht="24.95" customHeight="1">
      <c r="A42" s="3">
        <v>39</v>
      </c>
      <c r="B42" s="4" t="s">
        <v>40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96</v>
      </c>
      <c r="H42" s="7">
        <f t="shared" si="3"/>
        <v>1.0416666666666666E-2</v>
      </c>
    </row>
    <row r="43" spans="1:8" ht="24.95" customHeight="1">
      <c r="A43" s="3">
        <v>40</v>
      </c>
      <c r="B43" s="4" t="s">
        <v>44</v>
      </c>
      <c r="C43" s="5">
        <f t="shared" si="2"/>
        <v>1</v>
      </c>
      <c r="D43" s="5">
        <v>0</v>
      </c>
      <c r="E43" s="5">
        <v>1</v>
      </c>
      <c r="F43" s="5">
        <v>0</v>
      </c>
      <c r="G43" s="6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16</v>
      </c>
      <c r="C44" s="5">
        <f t="shared" si="2"/>
        <v>6</v>
      </c>
      <c r="D44" s="5">
        <v>5</v>
      </c>
      <c r="E44" s="5">
        <v>1</v>
      </c>
      <c r="F44" s="5">
        <v>0</v>
      </c>
      <c r="G44" s="6">
        <v>677</v>
      </c>
      <c r="H44" s="7">
        <f t="shared" si="3"/>
        <v>8.8626292466765146E-3</v>
      </c>
    </row>
    <row r="45" spans="1:8" ht="24.95" customHeight="1">
      <c r="A45" s="3">
        <v>42</v>
      </c>
      <c r="B45" s="4" t="s">
        <v>50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46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196</v>
      </c>
      <c r="H46" s="7">
        <f t="shared" si="3"/>
        <v>5.1020408163265302E-3</v>
      </c>
    </row>
    <row r="47" spans="1:8" ht="24.95" customHeight="1">
      <c r="A47" s="3">
        <v>44</v>
      </c>
      <c r="B47" s="4" t="s">
        <v>52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58</v>
      </c>
      <c r="H47" s="7">
        <f t="shared" si="3"/>
        <v>0</v>
      </c>
    </row>
    <row r="48" spans="1:8" ht="24.95" customHeight="1">
      <c r="A48" s="3">
        <v>45</v>
      </c>
      <c r="B48" s="4" t="s">
        <v>53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31</v>
      </c>
      <c r="H48" s="7">
        <f t="shared" si="3"/>
        <v>0</v>
      </c>
    </row>
    <row r="49" spans="1:8" ht="24.95" customHeight="1">
      <c r="A49" s="3">
        <v>46</v>
      </c>
      <c r="B49" s="4" t="s">
        <v>54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48</v>
      </c>
      <c r="H49" s="7">
        <f t="shared" si="3"/>
        <v>0</v>
      </c>
    </row>
    <row r="50" spans="1:8" ht="24.95" customHeight="1">
      <c r="A50" s="3">
        <v>47</v>
      </c>
      <c r="B50" s="4" t="s">
        <v>55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41</v>
      </c>
      <c r="H50" s="7">
        <f t="shared" si="3"/>
        <v>0</v>
      </c>
    </row>
    <row r="51" spans="1:8" ht="24.95" customHeight="1">
      <c r="A51" s="3">
        <v>48</v>
      </c>
      <c r="B51" s="4" t="s">
        <v>56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57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64</v>
      </c>
      <c r="H52" s="7">
        <f t="shared" si="3"/>
        <v>0</v>
      </c>
    </row>
    <row r="53" spans="1:8" ht="24.95" customHeight="1">
      <c r="A53" s="3">
        <v>50</v>
      </c>
      <c r="B53" s="4" t="s">
        <v>58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132</v>
      </c>
      <c r="H53" s="7">
        <f t="shared" si="3"/>
        <v>0</v>
      </c>
    </row>
    <row r="54" spans="1:8" ht="24.95" customHeight="1">
      <c r="A54" s="3">
        <v>51</v>
      </c>
      <c r="B54" s="4" t="s">
        <v>59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40</v>
      </c>
      <c r="H54" s="7">
        <f t="shared" si="3"/>
        <v>0</v>
      </c>
    </row>
    <row r="55" spans="1:8" ht="24.95" customHeight="1">
      <c r="A55" s="3">
        <v>52</v>
      </c>
      <c r="B55" s="4" t="s">
        <v>60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169</v>
      </c>
      <c r="H55" s="7">
        <f t="shared" si="3"/>
        <v>0</v>
      </c>
    </row>
    <row r="56" spans="1:8" ht="24.95" customHeight="1">
      <c r="A56" s="3">
        <v>53</v>
      </c>
      <c r="B56" s="4" t="s">
        <v>61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62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39</v>
      </c>
      <c r="H57" s="7">
        <f t="shared" si="3"/>
        <v>0</v>
      </c>
    </row>
    <row r="58" spans="1:8" ht="24.95" customHeight="1">
      <c r="A58" s="3">
        <v>55</v>
      </c>
      <c r="B58" s="9" t="s">
        <v>63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120</v>
      </c>
      <c r="H58" s="7">
        <f t="shared" si="3"/>
        <v>0</v>
      </c>
    </row>
    <row r="59" spans="1:8" ht="24.95" customHeight="1">
      <c r="A59" s="3">
        <v>56</v>
      </c>
      <c r="B59" s="4" t="s">
        <v>64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259</v>
      </c>
      <c r="H59" s="7">
        <f t="shared" si="3"/>
        <v>0</v>
      </c>
    </row>
    <row r="60" spans="1:8" ht="24.95" customHeight="1">
      <c r="A60" s="3">
        <v>57</v>
      </c>
      <c r="B60" s="4" t="s">
        <v>65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27</v>
      </c>
      <c r="H60" s="7">
        <f t="shared" si="3"/>
        <v>0</v>
      </c>
    </row>
    <row r="61" spans="1:8" ht="24.95" customHeight="1">
      <c r="A61" s="3">
        <v>58</v>
      </c>
      <c r="B61" s="4" t="s">
        <v>66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44</v>
      </c>
      <c r="H61" s="7">
        <f t="shared" si="3"/>
        <v>0</v>
      </c>
    </row>
    <row r="62" spans="1:8" ht="24.95" customHeight="1">
      <c r="A62" s="3">
        <v>59</v>
      </c>
      <c r="B62" s="4" t="s">
        <v>67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47</v>
      </c>
      <c r="H62" s="7">
        <f t="shared" si="3"/>
        <v>0</v>
      </c>
    </row>
    <row r="63" spans="1:8" ht="24.95" customHeight="1">
      <c r="A63" s="3">
        <v>60</v>
      </c>
      <c r="B63" s="10" t="s">
        <v>68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167</v>
      </c>
      <c r="H63" s="7">
        <f t="shared" si="3"/>
        <v>0</v>
      </c>
    </row>
    <row r="64" spans="1:8" ht="24.95" customHeight="1">
      <c r="A64" s="3">
        <v>61</v>
      </c>
      <c r="B64" s="4" t="s">
        <v>69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70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34</v>
      </c>
      <c r="H65" s="7">
        <f t="shared" si="3"/>
        <v>0</v>
      </c>
    </row>
    <row r="66" spans="1:8" ht="24.95" customHeight="1">
      <c r="A66" s="3">
        <v>63</v>
      </c>
      <c r="B66" s="4" t="s">
        <v>71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59</v>
      </c>
      <c r="H66" s="7">
        <f t="shared" si="3"/>
        <v>0</v>
      </c>
    </row>
    <row r="67" spans="1:8" ht="24.95" customHeight="1">
      <c r="A67" s="3">
        <v>64</v>
      </c>
      <c r="B67" s="4" t="s">
        <v>72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92</v>
      </c>
      <c r="H67" s="7">
        <f t="shared" si="3"/>
        <v>0</v>
      </c>
    </row>
    <row r="68" spans="1:8" ht="24.95" customHeight="1">
      <c r="A68" s="3">
        <v>65</v>
      </c>
      <c r="B68" s="11" t="s">
        <v>73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74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32</v>
      </c>
      <c r="H69" s="7">
        <f t="shared" si="5"/>
        <v>0</v>
      </c>
    </row>
    <row r="70" spans="1:8" ht="24.95" customHeight="1">
      <c r="A70" s="3">
        <v>67</v>
      </c>
      <c r="B70" s="4" t="s">
        <v>75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56</v>
      </c>
      <c r="H70" s="7">
        <f t="shared" si="5"/>
        <v>0</v>
      </c>
    </row>
    <row r="71" spans="1:8" ht="24.95" customHeight="1">
      <c r="A71" s="3">
        <v>68</v>
      </c>
      <c r="B71" s="4" t="s">
        <v>76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3" t="s">
        <v>77</v>
      </c>
      <c r="B72" s="23"/>
      <c r="C72" s="5">
        <f t="shared" ref="C72" si="6">SUM(D72:F72)</f>
        <v>140</v>
      </c>
      <c r="D72" s="12">
        <f>SUM(D4:D71)</f>
        <v>92</v>
      </c>
      <c r="E72" s="12">
        <f>SUM(E4:E71)</f>
        <v>47</v>
      </c>
      <c r="F72" s="12">
        <f>SUM(F4:F71)</f>
        <v>1</v>
      </c>
      <c r="G72" s="13">
        <f>SUM(G4:G71)</f>
        <v>7231</v>
      </c>
      <c r="H72" s="7"/>
    </row>
    <row r="73" spans="1:8" ht="21" customHeight="1">
      <c r="A73" s="24" t="s">
        <v>78</v>
      </c>
      <c r="B73" s="24"/>
      <c r="C73" s="24"/>
      <c r="D73" s="24"/>
      <c r="E73" s="24"/>
      <c r="F73" s="24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152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80</v>
      </c>
      <c r="B2" s="26" t="s">
        <v>81</v>
      </c>
      <c r="C2" s="27" t="s">
        <v>82</v>
      </c>
      <c r="D2" s="28"/>
      <c r="E2" s="28"/>
      <c r="F2" s="29"/>
      <c r="G2" s="30" t="s">
        <v>83</v>
      </c>
      <c r="H2" s="31" t="s">
        <v>84</v>
      </c>
    </row>
    <row r="3" spans="1:8" ht="29.1" customHeight="1">
      <c r="A3" s="26"/>
      <c r="B3" s="26"/>
      <c r="C3" s="2" t="s">
        <v>85</v>
      </c>
      <c r="D3" s="2" t="s">
        <v>86</v>
      </c>
      <c r="E3" s="2" t="s">
        <v>87</v>
      </c>
      <c r="F3" s="2" t="s">
        <v>88</v>
      </c>
      <c r="G3" s="30"/>
      <c r="H3" s="31"/>
    </row>
    <row r="4" spans="1:8" ht="24.95" customHeight="1">
      <c r="A4" s="3">
        <v>1</v>
      </c>
      <c r="B4" s="4" t="s">
        <v>92</v>
      </c>
      <c r="C4" s="5">
        <f t="shared" ref="C4:C35" si="0">SUM(D4:F4)</f>
        <v>4</v>
      </c>
      <c r="D4" s="5">
        <v>4</v>
      </c>
      <c r="E4" s="5">
        <v>0</v>
      </c>
      <c r="F4" s="5">
        <v>0</v>
      </c>
      <c r="G4" s="6">
        <v>46</v>
      </c>
      <c r="H4" s="7">
        <f t="shared" ref="H4:H35" si="1">C4/G4</f>
        <v>8.6956521739130432E-2</v>
      </c>
    </row>
    <row r="5" spans="1:8" ht="24.95" customHeight="1">
      <c r="A5" s="3">
        <v>2</v>
      </c>
      <c r="B5" s="4" t="s">
        <v>110</v>
      </c>
      <c r="C5" s="5">
        <f t="shared" si="0"/>
        <v>1</v>
      </c>
      <c r="D5" s="5">
        <v>0</v>
      </c>
      <c r="E5" s="5">
        <v>1</v>
      </c>
      <c r="F5" s="5">
        <v>0</v>
      </c>
      <c r="G5" s="8">
        <v>13</v>
      </c>
      <c r="H5" s="7">
        <f t="shared" si="1"/>
        <v>7.6923076923076927E-2</v>
      </c>
    </row>
    <row r="6" spans="1:8" ht="24.95" customHeight="1">
      <c r="A6" s="3">
        <v>3</v>
      </c>
      <c r="B6" s="11" t="s">
        <v>111</v>
      </c>
      <c r="C6" s="5">
        <f t="shared" si="0"/>
        <v>1</v>
      </c>
      <c r="D6" s="5">
        <v>1</v>
      </c>
      <c r="E6" s="5">
        <v>0</v>
      </c>
      <c r="F6" s="5">
        <v>0</v>
      </c>
      <c r="G6" s="6">
        <v>20</v>
      </c>
      <c r="H6" s="7">
        <f t="shared" si="1"/>
        <v>0.05</v>
      </c>
    </row>
    <row r="7" spans="1:8" ht="24.95" customHeight="1">
      <c r="A7" s="3">
        <v>4</v>
      </c>
      <c r="B7" s="4" t="s">
        <v>89</v>
      </c>
      <c r="C7" s="5">
        <f t="shared" si="0"/>
        <v>6</v>
      </c>
      <c r="D7" s="5">
        <v>4</v>
      </c>
      <c r="E7" s="5">
        <v>2</v>
      </c>
      <c r="F7" s="5">
        <v>0</v>
      </c>
      <c r="G7" s="6">
        <v>131</v>
      </c>
      <c r="H7" s="7">
        <f t="shared" si="1"/>
        <v>4.5801526717557252E-2</v>
      </c>
    </row>
    <row r="8" spans="1:8" ht="24.95" customHeight="1">
      <c r="A8" s="3">
        <v>5</v>
      </c>
      <c r="B8" s="4" t="s">
        <v>113</v>
      </c>
      <c r="C8" s="5">
        <f t="shared" si="0"/>
        <v>1</v>
      </c>
      <c r="D8" s="5">
        <v>1</v>
      </c>
      <c r="E8" s="5">
        <v>0</v>
      </c>
      <c r="F8" s="5">
        <v>0</v>
      </c>
      <c r="G8" s="6">
        <v>32</v>
      </c>
      <c r="H8" s="7">
        <f t="shared" si="1"/>
        <v>3.125E-2</v>
      </c>
    </row>
    <row r="9" spans="1:8" ht="24.95" customHeight="1">
      <c r="A9" s="3">
        <v>6</v>
      </c>
      <c r="B9" s="4" t="s">
        <v>90</v>
      </c>
      <c r="C9" s="5">
        <f t="shared" si="0"/>
        <v>5</v>
      </c>
      <c r="D9" s="5">
        <v>2</v>
      </c>
      <c r="E9" s="5">
        <v>3</v>
      </c>
      <c r="F9" s="5">
        <v>0</v>
      </c>
      <c r="G9" s="6">
        <v>161</v>
      </c>
      <c r="H9" s="7">
        <f t="shared" si="1"/>
        <v>3.1055900621118012E-2</v>
      </c>
    </row>
    <row r="10" spans="1:8" ht="24.95" customHeight="1">
      <c r="A10" s="3">
        <v>7</v>
      </c>
      <c r="B10" s="4" t="s">
        <v>99</v>
      </c>
      <c r="C10" s="5">
        <f t="shared" si="0"/>
        <v>2</v>
      </c>
      <c r="D10" s="5">
        <v>0</v>
      </c>
      <c r="E10" s="5">
        <v>2</v>
      </c>
      <c r="F10" s="5">
        <v>0</v>
      </c>
      <c r="G10" s="6">
        <v>65</v>
      </c>
      <c r="H10" s="7">
        <f t="shared" si="1"/>
        <v>3.0769230769230771E-2</v>
      </c>
    </row>
    <row r="11" spans="1:8" ht="24.95" customHeight="1">
      <c r="A11" s="3">
        <v>8</v>
      </c>
      <c r="B11" s="4" t="s">
        <v>96</v>
      </c>
      <c r="C11" s="5">
        <f t="shared" si="0"/>
        <v>3</v>
      </c>
      <c r="D11" s="5">
        <v>3</v>
      </c>
      <c r="E11" s="5">
        <v>0</v>
      </c>
      <c r="F11" s="5">
        <v>0</v>
      </c>
      <c r="G11" s="6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97</v>
      </c>
      <c r="C12" s="5">
        <f t="shared" si="0"/>
        <v>3</v>
      </c>
      <c r="D12" s="5">
        <v>2</v>
      </c>
      <c r="E12" s="5">
        <v>1</v>
      </c>
      <c r="F12" s="5">
        <v>0</v>
      </c>
      <c r="G12" s="6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112</v>
      </c>
      <c r="C13" s="5">
        <f t="shared" si="0"/>
        <v>1</v>
      </c>
      <c r="D13" s="5">
        <v>0</v>
      </c>
      <c r="E13" s="5">
        <v>1</v>
      </c>
      <c r="F13" s="5">
        <v>0</v>
      </c>
      <c r="G13" s="6">
        <v>37</v>
      </c>
      <c r="H13" s="7">
        <f t="shared" si="1"/>
        <v>2.7027027027027029E-2</v>
      </c>
    </row>
    <row r="14" spans="1:8" ht="24.95" customHeight="1">
      <c r="A14" s="3">
        <v>11</v>
      </c>
      <c r="B14" s="4" t="s">
        <v>93</v>
      </c>
      <c r="C14" s="5">
        <f t="shared" si="0"/>
        <v>4</v>
      </c>
      <c r="D14" s="5">
        <v>1</v>
      </c>
      <c r="E14" s="5">
        <v>3</v>
      </c>
      <c r="F14" s="5">
        <v>0</v>
      </c>
      <c r="G14" s="8">
        <v>167</v>
      </c>
      <c r="H14" s="7">
        <f t="shared" si="1"/>
        <v>2.3952095808383235E-2</v>
      </c>
    </row>
    <row r="15" spans="1:8" ht="24.95" customHeight="1">
      <c r="A15" s="3">
        <v>12</v>
      </c>
      <c r="B15" s="4" t="s">
        <v>108</v>
      </c>
      <c r="C15" s="5">
        <f t="shared" si="0"/>
        <v>1</v>
      </c>
      <c r="D15" s="5">
        <v>0</v>
      </c>
      <c r="E15" s="5">
        <v>1</v>
      </c>
      <c r="F15" s="5">
        <v>0</v>
      </c>
      <c r="G15" s="6">
        <v>45</v>
      </c>
      <c r="H15" s="7">
        <f t="shared" si="1"/>
        <v>2.2222222222222223E-2</v>
      </c>
    </row>
    <row r="16" spans="1:8" ht="24.95" customHeight="1">
      <c r="A16" s="3">
        <v>13</v>
      </c>
      <c r="B16" s="4" t="s">
        <v>98</v>
      </c>
      <c r="C16" s="5">
        <f t="shared" si="0"/>
        <v>2</v>
      </c>
      <c r="D16" s="5">
        <v>2</v>
      </c>
      <c r="E16" s="5">
        <v>0</v>
      </c>
      <c r="F16" s="5">
        <v>0</v>
      </c>
      <c r="G16" s="8">
        <v>96</v>
      </c>
      <c r="H16" s="7">
        <f t="shared" si="1"/>
        <v>2.0833333333333332E-2</v>
      </c>
    </row>
    <row r="17" spans="1:8" ht="24.95" customHeight="1">
      <c r="A17" s="3">
        <v>14</v>
      </c>
      <c r="B17" s="4" t="s">
        <v>94</v>
      </c>
      <c r="C17" s="5">
        <f t="shared" si="0"/>
        <v>3</v>
      </c>
      <c r="D17" s="5">
        <v>2</v>
      </c>
      <c r="E17" s="5">
        <v>1</v>
      </c>
      <c r="F17" s="5">
        <v>0</v>
      </c>
      <c r="G17" s="6">
        <v>155</v>
      </c>
      <c r="H17" s="7">
        <f t="shared" si="1"/>
        <v>1.935483870967742E-2</v>
      </c>
    </row>
    <row r="18" spans="1:8" ht="24.95" customHeight="1">
      <c r="A18" s="3">
        <v>15</v>
      </c>
      <c r="B18" s="4" t="s">
        <v>103</v>
      </c>
      <c r="C18" s="5">
        <f t="shared" si="0"/>
        <v>2</v>
      </c>
      <c r="D18" s="5">
        <v>2</v>
      </c>
      <c r="E18" s="5">
        <v>0</v>
      </c>
      <c r="F18" s="5">
        <v>0</v>
      </c>
      <c r="G18" s="6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100</v>
      </c>
      <c r="C19" s="5">
        <f t="shared" si="0"/>
        <v>2</v>
      </c>
      <c r="D19" s="5">
        <v>2</v>
      </c>
      <c r="E19" s="5">
        <v>0</v>
      </c>
      <c r="F19" s="5">
        <v>0</v>
      </c>
      <c r="G19" s="6">
        <v>143</v>
      </c>
      <c r="H19" s="7">
        <f t="shared" si="1"/>
        <v>1.3986013986013986E-2</v>
      </c>
    </row>
    <row r="20" spans="1:8" ht="24.95" customHeight="1">
      <c r="A20" s="3">
        <v>17</v>
      </c>
      <c r="B20" s="4" t="s">
        <v>95</v>
      </c>
      <c r="C20" s="5">
        <f t="shared" si="0"/>
        <v>3</v>
      </c>
      <c r="D20" s="5">
        <v>2</v>
      </c>
      <c r="E20" s="5">
        <v>1</v>
      </c>
      <c r="F20" s="5">
        <v>0</v>
      </c>
      <c r="G20" s="6">
        <v>218</v>
      </c>
      <c r="H20" s="7">
        <f t="shared" si="1"/>
        <v>1.3761467889908258E-2</v>
      </c>
    </row>
    <row r="21" spans="1:8" ht="24.95" customHeight="1">
      <c r="A21" s="3">
        <v>18</v>
      </c>
      <c r="B21" s="4" t="s">
        <v>107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73</v>
      </c>
      <c r="H21" s="7">
        <f t="shared" si="1"/>
        <v>1.3698630136986301E-2</v>
      </c>
    </row>
    <row r="22" spans="1:8" ht="24.95" customHeight="1">
      <c r="A22" s="3">
        <v>19</v>
      </c>
      <c r="B22" s="4" t="s">
        <v>105</v>
      </c>
      <c r="C22" s="5">
        <f t="shared" si="0"/>
        <v>2</v>
      </c>
      <c r="D22" s="5">
        <v>1</v>
      </c>
      <c r="E22" s="5">
        <v>1</v>
      </c>
      <c r="F22" s="5">
        <v>0</v>
      </c>
      <c r="G22" s="8">
        <v>166</v>
      </c>
      <c r="H22" s="7">
        <f t="shared" si="1"/>
        <v>1.2048192771084338E-2</v>
      </c>
    </row>
    <row r="23" spans="1:8" ht="24.95" customHeight="1">
      <c r="A23" s="3">
        <v>20</v>
      </c>
      <c r="B23" s="4" t="s">
        <v>101</v>
      </c>
      <c r="C23" s="5">
        <f t="shared" si="0"/>
        <v>2</v>
      </c>
      <c r="D23" s="5">
        <v>1</v>
      </c>
      <c r="E23" s="5">
        <v>1</v>
      </c>
      <c r="F23" s="5">
        <v>0</v>
      </c>
      <c r="G23" s="6">
        <v>176</v>
      </c>
      <c r="H23" s="7">
        <f t="shared" si="1"/>
        <v>1.1363636363636364E-2</v>
      </c>
    </row>
    <row r="24" spans="1:8" ht="24.95" customHeight="1">
      <c r="A24" s="3">
        <v>21</v>
      </c>
      <c r="B24" s="4" t="s">
        <v>104</v>
      </c>
      <c r="C24" s="5">
        <f t="shared" si="0"/>
        <v>2</v>
      </c>
      <c r="D24" s="5">
        <v>2</v>
      </c>
      <c r="E24" s="5">
        <v>0</v>
      </c>
      <c r="F24" s="5">
        <v>0</v>
      </c>
      <c r="G24" s="6">
        <v>180</v>
      </c>
      <c r="H24" s="7">
        <f t="shared" si="1"/>
        <v>1.1111111111111112E-2</v>
      </c>
    </row>
    <row r="25" spans="1:8" ht="24.95" customHeight="1">
      <c r="A25" s="3">
        <v>22</v>
      </c>
      <c r="B25" s="4" t="s">
        <v>109</v>
      </c>
      <c r="C25" s="5">
        <f t="shared" si="0"/>
        <v>1</v>
      </c>
      <c r="D25" s="5">
        <v>1</v>
      </c>
      <c r="E25" s="5">
        <v>0</v>
      </c>
      <c r="F25" s="5">
        <v>0</v>
      </c>
      <c r="G25" s="8">
        <v>107</v>
      </c>
      <c r="H25" s="7">
        <f t="shared" si="1"/>
        <v>9.3457943925233638E-3</v>
      </c>
    </row>
    <row r="26" spans="1:8" ht="24.95" customHeight="1">
      <c r="A26" s="3">
        <v>23</v>
      </c>
      <c r="B26" s="4" t="s">
        <v>106</v>
      </c>
      <c r="C26" s="5">
        <f t="shared" si="0"/>
        <v>1</v>
      </c>
      <c r="D26" s="5">
        <v>0</v>
      </c>
      <c r="E26" s="5">
        <v>1</v>
      </c>
      <c r="F26" s="5">
        <v>0</v>
      </c>
      <c r="G26" s="6">
        <v>116</v>
      </c>
      <c r="H26" s="7">
        <f t="shared" si="1"/>
        <v>8.6206896551724137E-3</v>
      </c>
    </row>
    <row r="27" spans="1:8" ht="24.95" customHeight="1">
      <c r="A27" s="3">
        <v>24</v>
      </c>
      <c r="B27" s="4" t="s">
        <v>91</v>
      </c>
      <c r="C27" s="5">
        <f t="shared" si="0"/>
        <v>5</v>
      </c>
      <c r="D27" s="5">
        <v>1</v>
      </c>
      <c r="E27" s="5">
        <v>4</v>
      </c>
      <c r="F27" s="5">
        <v>0</v>
      </c>
      <c r="G27" s="6">
        <v>598</v>
      </c>
      <c r="H27" s="7">
        <f t="shared" si="1"/>
        <v>8.3612040133779261E-3</v>
      </c>
    </row>
    <row r="28" spans="1:8" ht="24.95" customHeight="1">
      <c r="A28" s="3">
        <v>25</v>
      </c>
      <c r="B28" s="4" t="s">
        <v>102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637</v>
      </c>
      <c r="H28" s="7">
        <f t="shared" si="1"/>
        <v>3.1397174254317113E-3</v>
      </c>
    </row>
    <row r="29" spans="1:8" ht="24.95" customHeight="1">
      <c r="A29" s="3">
        <v>26</v>
      </c>
      <c r="B29" s="4" t="s">
        <v>114</v>
      </c>
      <c r="C29" s="5">
        <f t="shared" si="0"/>
        <v>0</v>
      </c>
      <c r="D29" s="5">
        <v>0</v>
      </c>
      <c r="E29" s="5">
        <v>0</v>
      </c>
      <c r="F29" s="5">
        <v>0</v>
      </c>
      <c r="G29" s="6">
        <v>43</v>
      </c>
      <c r="H29" s="7">
        <f t="shared" si="1"/>
        <v>0</v>
      </c>
    </row>
    <row r="30" spans="1:8" ht="24.95" customHeight="1">
      <c r="A30" s="3">
        <v>27</v>
      </c>
      <c r="B30" s="4" t="s">
        <v>115</v>
      </c>
      <c r="C30" s="5">
        <f t="shared" si="0"/>
        <v>0</v>
      </c>
      <c r="D30" s="5">
        <v>0</v>
      </c>
      <c r="E30" s="5">
        <v>0</v>
      </c>
      <c r="F30" s="5">
        <v>0</v>
      </c>
      <c r="G30" s="6">
        <v>40</v>
      </c>
      <c r="H30" s="7">
        <f t="shared" si="1"/>
        <v>0</v>
      </c>
    </row>
    <row r="31" spans="1:8" ht="24.95" customHeight="1">
      <c r="A31" s="3">
        <v>28</v>
      </c>
      <c r="B31" s="4" t="s">
        <v>52</v>
      </c>
      <c r="C31" s="5">
        <f t="shared" si="0"/>
        <v>0</v>
      </c>
      <c r="D31" s="5">
        <v>0</v>
      </c>
      <c r="E31" s="5">
        <v>0</v>
      </c>
      <c r="F31" s="5">
        <v>0</v>
      </c>
      <c r="G31" s="6">
        <v>57</v>
      </c>
      <c r="H31" s="7">
        <f t="shared" si="1"/>
        <v>0</v>
      </c>
    </row>
    <row r="32" spans="1:8" ht="24.95" customHeight="1">
      <c r="A32" s="3">
        <v>29</v>
      </c>
      <c r="B32" s="4" t="s">
        <v>53</v>
      </c>
      <c r="C32" s="5">
        <f t="shared" si="0"/>
        <v>0</v>
      </c>
      <c r="D32" s="5">
        <v>0</v>
      </c>
      <c r="E32" s="5">
        <v>0</v>
      </c>
      <c r="F32" s="5">
        <v>0</v>
      </c>
      <c r="G32" s="6">
        <v>28</v>
      </c>
      <c r="H32" s="7">
        <f t="shared" si="1"/>
        <v>0</v>
      </c>
    </row>
    <row r="33" spans="1:8" ht="24.95" customHeight="1">
      <c r="A33" s="3">
        <v>30</v>
      </c>
      <c r="B33" s="4" t="s">
        <v>54</v>
      </c>
      <c r="C33" s="5">
        <f t="shared" si="0"/>
        <v>0</v>
      </c>
      <c r="D33" s="5">
        <v>0</v>
      </c>
      <c r="E33" s="5">
        <v>0</v>
      </c>
      <c r="F33" s="5">
        <v>0</v>
      </c>
      <c r="G33" s="6">
        <v>48</v>
      </c>
      <c r="H33" s="7">
        <f t="shared" si="1"/>
        <v>0</v>
      </c>
    </row>
    <row r="34" spans="1:8" ht="24.95" customHeight="1">
      <c r="A34" s="3">
        <v>31</v>
      </c>
      <c r="B34" s="4" t="s">
        <v>116</v>
      </c>
      <c r="C34" s="5">
        <f t="shared" si="0"/>
        <v>0</v>
      </c>
      <c r="D34" s="5">
        <v>0</v>
      </c>
      <c r="E34" s="5">
        <v>0</v>
      </c>
      <c r="F34" s="5">
        <v>0</v>
      </c>
      <c r="G34" s="8">
        <v>37</v>
      </c>
      <c r="H34" s="7">
        <f t="shared" si="1"/>
        <v>0</v>
      </c>
    </row>
    <row r="35" spans="1:8" ht="24.95" customHeight="1">
      <c r="A35" s="3">
        <v>32</v>
      </c>
      <c r="B35" s="4" t="s">
        <v>117</v>
      </c>
      <c r="C35" s="5">
        <f t="shared" si="0"/>
        <v>0</v>
      </c>
      <c r="D35" s="5">
        <v>0</v>
      </c>
      <c r="E35" s="5">
        <v>0</v>
      </c>
      <c r="F35" s="5">
        <v>0</v>
      </c>
      <c r="G35" s="6">
        <v>20</v>
      </c>
      <c r="H35" s="7">
        <f t="shared" si="1"/>
        <v>0</v>
      </c>
    </row>
    <row r="36" spans="1:8" ht="24.95" customHeight="1">
      <c r="A36" s="3">
        <v>33</v>
      </c>
      <c r="B36" s="4" t="s">
        <v>118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6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58</v>
      </c>
      <c r="C37" s="5">
        <f t="shared" si="2"/>
        <v>0</v>
      </c>
      <c r="D37" s="5">
        <v>0</v>
      </c>
      <c r="E37" s="5">
        <v>0</v>
      </c>
      <c r="F37" s="5">
        <v>0</v>
      </c>
      <c r="G37" s="6">
        <v>134</v>
      </c>
      <c r="H37" s="7">
        <f t="shared" si="3"/>
        <v>0</v>
      </c>
    </row>
    <row r="38" spans="1:8" ht="24.95" customHeight="1">
      <c r="A38" s="3">
        <v>35</v>
      </c>
      <c r="B38" s="4" t="s">
        <v>119</v>
      </c>
      <c r="C38" s="5">
        <f t="shared" si="2"/>
        <v>0</v>
      </c>
      <c r="D38" s="5">
        <v>0</v>
      </c>
      <c r="E38" s="5">
        <v>0</v>
      </c>
      <c r="F38" s="5">
        <v>0</v>
      </c>
      <c r="G38" s="6">
        <v>40</v>
      </c>
      <c r="H38" s="7">
        <f t="shared" si="3"/>
        <v>0</v>
      </c>
    </row>
    <row r="39" spans="1:8" ht="24.95" customHeight="1">
      <c r="A39" s="3">
        <v>36</v>
      </c>
      <c r="B39" s="4" t="s">
        <v>120</v>
      </c>
      <c r="C39" s="5">
        <f t="shared" si="2"/>
        <v>0</v>
      </c>
      <c r="D39" s="5">
        <v>0</v>
      </c>
      <c r="E39" s="5">
        <v>0</v>
      </c>
      <c r="F39" s="5">
        <v>0</v>
      </c>
      <c r="G39" s="6">
        <v>165</v>
      </c>
      <c r="H39" s="7">
        <f t="shared" si="3"/>
        <v>0</v>
      </c>
    </row>
    <row r="40" spans="1:8" ht="24.95" customHeight="1">
      <c r="A40" s="3">
        <v>37</v>
      </c>
      <c r="B40" s="4" t="s">
        <v>121</v>
      </c>
      <c r="C40" s="5">
        <f t="shared" si="2"/>
        <v>0</v>
      </c>
      <c r="D40" s="5">
        <v>0</v>
      </c>
      <c r="E40" s="5">
        <v>0</v>
      </c>
      <c r="F40" s="5">
        <v>0</v>
      </c>
      <c r="G40" s="6">
        <v>22</v>
      </c>
      <c r="H40" s="7">
        <f t="shared" si="3"/>
        <v>0</v>
      </c>
    </row>
    <row r="41" spans="1:8" ht="24.95" customHeight="1">
      <c r="A41" s="3">
        <v>38</v>
      </c>
      <c r="B41" s="4" t="s">
        <v>42</v>
      </c>
      <c r="C41" s="5">
        <f t="shared" si="2"/>
        <v>0</v>
      </c>
      <c r="D41" s="5">
        <v>0</v>
      </c>
      <c r="E41" s="5">
        <v>0</v>
      </c>
      <c r="F41" s="5">
        <v>0</v>
      </c>
      <c r="G41" s="8">
        <v>50</v>
      </c>
      <c r="H41" s="7">
        <f t="shared" si="3"/>
        <v>0</v>
      </c>
    </row>
    <row r="42" spans="1:8" ht="24.95" customHeight="1">
      <c r="A42" s="3">
        <v>39</v>
      </c>
      <c r="B42" s="4" t="s">
        <v>122</v>
      </c>
      <c r="C42" s="5">
        <f t="shared" si="2"/>
        <v>0</v>
      </c>
      <c r="D42" s="5">
        <v>0</v>
      </c>
      <c r="E42" s="5">
        <v>0</v>
      </c>
      <c r="F42" s="5">
        <v>0</v>
      </c>
      <c r="G42" s="6">
        <v>20</v>
      </c>
      <c r="H42" s="7">
        <f t="shared" si="3"/>
        <v>0</v>
      </c>
    </row>
    <row r="43" spans="1:8" ht="24.95" customHeight="1">
      <c r="A43" s="3">
        <v>40</v>
      </c>
      <c r="B43" s="4" t="s">
        <v>22</v>
      </c>
      <c r="C43" s="5">
        <f t="shared" si="2"/>
        <v>0</v>
      </c>
      <c r="D43" s="5">
        <v>0</v>
      </c>
      <c r="E43" s="5">
        <v>0</v>
      </c>
      <c r="F43" s="5">
        <v>0</v>
      </c>
      <c r="G43" s="6">
        <v>77</v>
      </c>
      <c r="H43" s="7">
        <f t="shared" si="3"/>
        <v>0</v>
      </c>
    </row>
    <row r="44" spans="1:8" ht="24.95" customHeight="1">
      <c r="A44" s="3">
        <v>41</v>
      </c>
      <c r="B44" s="4" t="s">
        <v>123</v>
      </c>
      <c r="C44" s="5">
        <f t="shared" si="2"/>
        <v>0</v>
      </c>
      <c r="D44" s="5">
        <v>0</v>
      </c>
      <c r="E44" s="5">
        <v>0</v>
      </c>
      <c r="F44" s="5">
        <v>0</v>
      </c>
      <c r="G44" s="6">
        <v>180</v>
      </c>
      <c r="H44" s="7">
        <f t="shared" si="3"/>
        <v>0</v>
      </c>
    </row>
    <row r="45" spans="1:8" ht="24.95" customHeight="1">
      <c r="A45" s="3">
        <v>42</v>
      </c>
      <c r="B45" s="4" t="s">
        <v>62</v>
      </c>
      <c r="C45" s="5">
        <f t="shared" si="2"/>
        <v>0</v>
      </c>
      <c r="D45" s="5">
        <v>0</v>
      </c>
      <c r="E45" s="5">
        <v>0</v>
      </c>
      <c r="F45" s="5">
        <v>0</v>
      </c>
      <c r="G45" s="6">
        <v>36</v>
      </c>
      <c r="H45" s="7">
        <f t="shared" si="3"/>
        <v>0</v>
      </c>
    </row>
    <row r="46" spans="1:8" ht="24.95" customHeight="1">
      <c r="A46" s="3">
        <v>43</v>
      </c>
      <c r="B46" s="4" t="s">
        <v>124</v>
      </c>
      <c r="C46" s="5">
        <f t="shared" si="2"/>
        <v>0</v>
      </c>
      <c r="D46" s="5">
        <v>0</v>
      </c>
      <c r="E46" s="5">
        <v>0</v>
      </c>
      <c r="F46" s="5">
        <v>0</v>
      </c>
      <c r="G46" s="8">
        <v>30</v>
      </c>
      <c r="H46" s="7">
        <f t="shared" si="3"/>
        <v>0</v>
      </c>
    </row>
    <row r="47" spans="1:8" ht="24.95" customHeight="1">
      <c r="A47" s="3">
        <v>44</v>
      </c>
      <c r="B47" s="9" t="s">
        <v>125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120</v>
      </c>
      <c r="H47" s="7">
        <f t="shared" si="3"/>
        <v>0</v>
      </c>
    </row>
    <row r="48" spans="1:8" ht="24.95" customHeight="1">
      <c r="A48" s="3">
        <v>45</v>
      </c>
      <c r="B48" s="4" t="s">
        <v>126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108</v>
      </c>
      <c r="H48" s="7">
        <f t="shared" si="3"/>
        <v>0</v>
      </c>
    </row>
    <row r="49" spans="1:8" ht="24.95" customHeight="1">
      <c r="A49" s="3">
        <v>46</v>
      </c>
      <c r="B49" s="4" t="s">
        <v>127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42</v>
      </c>
      <c r="H49" s="7">
        <f t="shared" si="3"/>
        <v>0</v>
      </c>
    </row>
    <row r="50" spans="1:8" ht="24.95" customHeight="1">
      <c r="A50" s="3">
        <v>47</v>
      </c>
      <c r="B50" s="4" t="s">
        <v>128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66</v>
      </c>
      <c r="H50" s="7">
        <f t="shared" si="3"/>
        <v>0</v>
      </c>
    </row>
    <row r="51" spans="1:8" ht="24.95" customHeight="1">
      <c r="A51" s="3">
        <v>48</v>
      </c>
      <c r="B51" s="4" t="s">
        <v>129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66</v>
      </c>
      <c r="H51" s="7">
        <f t="shared" si="3"/>
        <v>0</v>
      </c>
    </row>
    <row r="52" spans="1:8" ht="24.95" customHeight="1">
      <c r="A52" s="3">
        <v>49</v>
      </c>
      <c r="B52" s="4" t="s">
        <v>130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168</v>
      </c>
      <c r="H52" s="7">
        <f t="shared" si="3"/>
        <v>0</v>
      </c>
    </row>
    <row r="53" spans="1:8" ht="24.95" customHeight="1">
      <c r="A53" s="3">
        <v>50</v>
      </c>
      <c r="B53" s="4" t="s">
        <v>131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39</v>
      </c>
      <c r="H53" s="7">
        <f t="shared" si="3"/>
        <v>0</v>
      </c>
    </row>
    <row r="54" spans="1:8" ht="24.95" customHeight="1">
      <c r="A54" s="3">
        <v>51</v>
      </c>
      <c r="B54" s="4" t="s">
        <v>132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259</v>
      </c>
      <c r="H54" s="7">
        <f t="shared" si="3"/>
        <v>0</v>
      </c>
    </row>
    <row r="55" spans="1:8" ht="24.95" customHeight="1">
      <c r="A55" s="3">
        <v>52</v>
      </c>
      <c r="B55" s="4" t="s">
        <v>133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130</v>
      </c>
      <c r="H55" s="7">
        <f t="shared" si="3"/>
        <v>0</v>
      </c>
    </row>
    <row r="56" spans="1:8" ht="24.95" customHeight="1">
      <c r="A56" s="3">
        <v>53</v>
      </c>
      <c r="B56" s="4" t="s">
        <v>134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26</v>
      </c>
      <c r="H56" s="7">
        <f t="shared" si="3"/>
        <v>0</v>
      </c>
    </row>
    <row r="57" spans="1:8" ht="24.95" customHeight="1">
      <c r="A57" s="3">
        <v>54</v>
      </c>
      <c r="B57" s="4" t="s">
        <v>135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44</v>
      </c>
      <c r="H57" s="7">
        <f t="shared" si="3"/>
        <v>0</v>
      </c>
    </row>
    <row r="58" spans="1:8" ht="24.95" customHeight="1">
      <c r="A58" s="3">
        <v>55</v>
      </c>
      <c r="B58" s="4" t="s">
        <v>136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46</v>
      </c>
      <c r="H58" s="7">
        <f t="shared" si="3"/>
        <v>0</v>
      </c>
    </row>
    <row r="59" spans="1:8" ht="24.95" customHeight="1">
      <c r="A59" s="3">
        <v>56</v>
      </c>
      <c r="B59" s="4" t="s">
        <v>137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29</v>
      </c>
      <c r="H60" s="7">
        <f t="shared" si="3"/>
        <v>0</v>
      </c>
    </row>
    <row r="61" spans="1:8" ht="24.95" customHeight="1">
      <c r="A61" s="3">
        <v>58</v>
      </c>
      <c r="B61" s="4" t="s">
        <v>139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67</v>
      </c>
      <c r="H61" s="7">
        <f t="shared" si="3"/>
        <v>0</v>
      </c>
    </row>
    <row r="62" spans="1:8" ht="24.95" customHeight="1">
      <c r="A62" s="3">
        <v>59</v>
      </c>
      <c r="B62" s="4" t="s">
        <v>140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30</v>
      </c>
      <c r="H62" s="7">
        <f t="shared" si="3"/>
        <v>0</v>
      </c>
    </row>
    <row r="63" spans="1:8" ht="24.95" customHeight="1">
      <c r="A63" s="3">
        <v>60</v>
      </c>
      <c r="B63" s="10" t="s">
        <v>141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55</v>
      </c>
      <c r="H63" s="7">
        <f t="shared" si="3"/>
        <v>0</v>
      </c>
    </row>
    <row r="64" spans="1:8" ht="24.95" customHeight="1">
      <c r="A64" s="3">
        <v>61</v>
      </c>
      <c r="B64" s="4" t="s">
        <v>142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136</v>
      </c>
      <c r="H64" s="7">
        <f t="shared" si="3"/>
        <v>0</v>
      </c>
    </row>
    <row r="65" spans="1:8" ht="24.95" customHeight="1">
      <c r="A65" s="3">
        <v>62</v>
      </c>
      <c r="B65" s="4" t="s">
        <v>143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87</v>
      </c>
      <c r="H65" s="7">
        <f t="shared" si="3"/>
        <v>0</v>
      </c>
    </row>
    <row r="66" spans="1:8" ht="24.95" customHeight="1">
      <c r="A66" s="3">
        <v>63</v>
      </c>
      <c r="B66" s="4" t="s">
        <v>144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24</v>
      </c>
      <c r="H66" s="7">
        <f t="shared" si="3"/>
        <v>0</v>
      </c>
    </row>
    <row r="67" spans="1:8" ht="24.95" customHeight="1">
      <c r="A67" s="3">
        <v>64</v>
      </c>
      <c r="B67" s="4" t="s">
        <v>145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91</v>
      </c>
      <c r="H67" s="7">
        <f t="shared" si="3"/>
        <v>0</v>
      </c>
    </row>
    <row r="68" spans="1:8" ht="24.95" customHeight="1">
      <c r="A68" s="3">
        <v>65</v>
      </c>
      <c r="B68" s="4" t="s">
        <v>146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147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57</v>
      </c>
      <c r="H69" s="7">
        <f t="shared" si="5"/>
        <v>0</v>
      </c>
    </row>
    <row r="70" spans="1:8" ht="24.95" customHeight="1">
      <c r="A70" s="3">
        <v>67</v>
      </c>
      <c r="B70" s="4" t="s">
        <v>148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53</v>
      </c>
      <c r="H70" s="7">
        <f t="shared" si="5"/>
        <v>0</v>
      </c>
    </row>
    <row r="71" spans="1:8" ht="24.95" customHeight="1">
      <c r="A71" s="3">
        <v>68</v>
      </c>
      <c r="B71" s="4" t="s">
        <v>149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30</v>
      </c>
      <c r="H71" s="7">
        <f t="shared" si="5"/>
        <v>0</v>
      </c>
    </row>
    <row r="72" spans="1:8" ht="24.75" customHeight="1">
      <c r="A72" s="23" t="s">
        <v>150</v>
      </c>
      <c r="B72" s="23"/>
      <c r="C72" s="5">
        <f t="shared" ref="C72" si="6">SUM(D72:F72)</f>
        <v>60</v>
      </c>
      <c r="D72" s="12">
        <f>SUM(D4:D71)</f>
        <v>36</v>
      </c>
      <c r="E72" s="12">
        <f>SUM(E4:E71)</f>
        <v>24</v>
      </c>
      <c r="F72" s="12">
        <f>SUM(F4:F71)</f>
        <v>0</v>
      </c>
      <c r="G72" s="13">
        <f>SUM(G4:G71)</f>
        <v>6965</v>
      </c>
      <c r="H72" s="7"/>
    </row>
    <row r="73" spans="1:8" ht="21" customHeight="1">
      <c r="A73" s="24" t="s">
        <v>151</v>
      </c>
      <c r="B73" s="24"/>
      <c r="C73" s="24"/>
      <c r="D73" s="24"/>
      <c r="E73" s="24"/>
      <c r="F73" s="24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221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0</v>
      </c>
      <c r="B2" s="26" t="s">
        <v>1</v>
      </c>
      <c r="C2" s="27" t="s">
        <v>2</v>
      </c>
      <c r="D2" s="28"/>
      <c r="E2" s="28"/>
      <c r="F2" s="29"/>
      <c r="G2" s="30" t="s">
        <v>3</v>
      </c>
      <c r="H2" s="31" t="s">
        <v>4</v>
      </c>
    </row>
    <row r="3" spans="1:8" ht="29.1" customHeight="1">
      <c r="A3" s="26"/>
      <c r="B3" s="26"/>
      <c r="C3" s="19" t="s">
        <v>5</v>
      </c>
      <c r="D3" s="19" t="s">
        <v>86</v>
      </c>
      <c r="E3" s="19" t="s">
        <v>87</v>
      </c>
      <c r="F3" s="19" t="s">
        <v>8</v>
      </c>
      <c r="G3" s="30"/>
      <c r="H3" s="31"/>
    </row>
    <row r="4" spans="1:8" ht="24.95" customHeight="1">
      <c r="A4" s="3">
        <v>1</v>
      </c>
      <c r="B4" s="4" t="s">
        <v>220</v>
      </c>
      <c r="C4" s="5">
        <f t="shared" ref="C4:C35" si="0">SUM(D4:F4)</f>
        <v>2</v>
      </c>
      <c r="D4" s="5">
        <v>1</v>
      </c>
      <c r="E4" s="5">
        <v>0</v>
      </c>
      <c r="F4" s="5">
        <v>1</v>
      </c>
      <c r="G4" s="6">
        <v>25</v>
      </c>
      <c r="H4" s="7">
        <f t="shared" ref="H4:H35" si="1">C4/G4</f>
        <v>0.08</v>
      </c>
    </row>
    <row r="5" spans="1:8" ht="24.95" customHeight="1">
      <c r="A5" s="3">
        <v>2</v>
      </c>
      <c r="B5" s="4" t="s">
        <v>154</v>
      </c>
      <c r="C5" s="5">
        <f t="shared" si="0"/>
        <v>4</v>
      </c>
      <c r="D5" s="5">
        <v>1</v>
      </c>
      <c r="E5" s="5">
        <v>3</v>
      </c>
      <c r="F5" s="5">
        <v>0</v>
      </c>
      <c r="G5" s="6">
        <v>51</v>
      </c>
      <c r="H5" s="7">
        <f t="shared" si="1"/>
        <v>7.8431372549019607E-2</v>
      </c>
    </row>
    <row r="6" spans="1:8" ht="24.95" customHeight="1">
      <c r="A6" s="3">
        <v>3</v>
      </c>
      <c r="B6" s="4" t="s">
        <v>159</v>
      </c>
      <c r="C6" s="5">
        <f t="shared" si="0"/>
        <v>2</v>
      </c>
      <c r="D6" s="5">
        <v>1</v>
      </c>
      <c r="E6" s="5">
        <v>1</v>
      </c>
      <c r="F6" s="5">
        <v>0</v>
      </c>
      <c r="G6" s="6">
        <v>27</v>
      </c>
      <c r="H6" s="7">
        <f t="shared" si="1"/>
        <v>7.407407407407407E-2</v>
      </c>
    </row>
    <row r="7" spans="1:8" ht="24.95" customHeight="1">
      <c r="A7" s="3">
        <v>4</v>
      </c>
      <c r="B7" s="4" t="s">
        <v>186</v>
      </c>
      <c r="C7" s="5">
        <f t="shared" si="0"/>
        <v>3</v>
      </c>
      <c r="D7" s="5">
        <v>3</v>
      </c>
      <c r="E7" s="5">
        <v>0</v>
      </c>
      <c r="F7" s="5">
        <v>0</v>
      </c>
      <c r="G7" s="6">
        <v>44</v>
      </c>
      <c r="H7" s="7">
        <f t="shared" si="1"/>
        <v>6.8181818181818177E-2</v>
      </c>
    </row>
    <row r="8" spans="1:8" ht="24.95" customHeight="1">
      <c r="A8" s="3">
        <v>5</v>
      </c>
      <c r="B8" s="4" t="s">
        <v>164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65</v>
      </c>
      <c r="H8" s="7">
        <f t="shared" si="1"/>
        <v>6.1538461538461542E-2</v>
      </c>
    </row>
    <row r="9" spans="1:8" ht="24.95" customHeight="1">
      <c r="A9" s="3">
        <v>6</v>
      </c>
      <c r="B9" s="4" t="s">
        <v>199</v>
      </c>
      <c r="C9" s="5">
        <f t="shared" si="0"/>
        <v>10</v>
      </c>
      <c r="D9" s="5">
        <v>7</v>
      </c>
      <c r="E9" s="5">
        <v>2</v>
      </c>
      <c r="F9" s="5">
        <v>1</v>
      </c>
      <c r="G9" s="8">
        <v>163</v>
      </c>
      <c r="H9" s="7">
        <f t="shared" si="1"/>
        <v>6.1349693251533742E-2</v>
      </c>
    </row>
    <row r="10" spans="1:8" ht="24.95" customHeight="1">
      <c r="A10" s="3">
        <v>7</v>
      </c>
      <c r="B10" s="4" t="s">
        <v>196</v>
      </c>
      <c r="C10" s="5">
        <f t="shared" si="0"/>
        <v>6</v>
      </c>
      <c r="D10" s="5">
        <v>5</v>
      </c>
      <c r="E10" s="5">
        <v>1</v>
      </c>
      <c r="F10" s="5">
        <v>0</v>
      </c>
      <c r="G10" s="8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188</v>
      </c>
      <c r="C11" s="5">
        <f t="shared" si="0"/>
        <v>3</v>
      </c>
      <c r="D11" s="5">
        <v>2</v>
      </c>
      <c r="E11" s="5">
        <v>0</v>
      </c>
      <c r="F11" s="5">
        <v>1</v>
      </c>
      <c r="G11" s="6">
        <v>64</v>
      </c>
      <c r="H11" s="7">
        <f t="shared" si="1"/>
        <v>4.6875E-2</v>
      </c>
    </row>
    <row r="12" spans="1:8" ht="24.95" customHeight="1">
      <c r="A12" s="3">
        <v>9</v>
      </c>
      <c r="B12" s="4" t="s">
        <v>179</v>
      </c>
      <c r="C12" s="5">
        <f t="shared" si="0"/>
        <v>6</v>
      </c>
      <c r="D12" s="5">
        <v>2</v>
      </c>
      <c r="E12" s="5">
        <v>4</v>
      </c>
      <c r="F12" s="5">
        <v>0</v>
      </c>
      <c r="G12" s="6">
        <v>131</v>
      </c>
      <c r="H12" s="7">
        <f t="shared" si="1"/>
        <v>4.5801526717557252E-2</v>
      </c>
    </row>
    <row r="13" spans="1:8" ht="24.95" customHeight="1">
      <c r="A13" s="3">
        <v>10</v>
      </c>
      <c r="B13" s="4" t="s">
        <v>165</v>
      </c>
      <c r="C13" s="5">
        <f t="shared" si="0"/>
        <v>7</v>
      </c>
      <c r="D13" s="5">
        <v>6</v>
      </c>
      <c r="E13" s="5">
        <v>1</v>
      </c>
      <c r="F13" s="5">
        <v>0</v>
      </c>
      <c r="G13" s="6">
        <v>154</v>
      </c>
      <c r="H13" s="7">
        <f t="shared" si="1"/>
        <v>4.5454545454545456E-2</v>
      </c>
    </row>
    <row r="14" spans="1:8" ht="24.95" customHeight="1">
      <c r="A14" s="3">
        <v>11</v>
      </c>
      <c r="B14" s="4" t="s">
        <v>183</v>
      </c>
      <c r="C14" s="5">
        <f t="shared" si="0"/>
        <v>2</v>
      </c>
      <c r="D14" s="5">
        <v>1</v>
      </c>
      <c r="E14" s="5">
        <v>1</v>
      </c>
      <c r="F14" s="5">
        <v>0</v>
      </c>
      <c r="G14" s="8">
        <v>45</v>
      </c>
      <c r="H14" s="7">
        <f t="shared" si="1"/>
        <v>4.4444444444444446E-2</v>
      </c>
    </row>
    <row r="15" spans="1:8" ht="24.95" customHeight="1">
      <c r="A15" s="3">
        <v>12</v>
      </c>
      <c r="B15" s="4" t="s">
        <v>169</v>
      </c>
      <c r="C15" s="5">
        <f t="shared" si="0"/>
        <v>6</v>
      </c>
      <c r="D15" s="5">
        <v>2</v>
      </c>
      <c r="E15" s="5">
        <v>4</v>
      </c>
      <c r="F15" s="5">
        <v>0</v>
      </c>
      <c r="G15" s="6">
        <v>137</v>
      </c>
      <c r="H15" s="7">
        <f t="shared" si="1"/>
        <v>4.3795620437956206E-2</v>
      </c>
    </row>
    <row r="16" spans="1:8" ht="24.95" customHeight="1">
      <c r="A16" s="3">
        <v>13</v>
      </c>
      <c r="B16" s="4" t="s">
        <v>207</v>
      </c>
      <c r="C16" s="5">
        <f t="shared" si="0"/>
        <v>7</v>
      </c>
      <c r="D16" s="5">
        <v>6</v>
      </c>
      <c r="E16" s="5">
        <v>1</v>
      </c>
      <c r="F16" s="5">
        <v>0</v>
      </c>
      <c r="G16" s="8">
        <v>163</v>
      </c>
      <c r="H16" s="7">
        <f t="shared" si="1"/>
        <v>4.2944785276073622E-2</v>
      </c>
    </row>
    <row r="17" spans="1:8" ht="24.95" customHeight="1">
      <c r="A17" s="3">
        <v>14</v>
      </c>
      <c r="B17" s="4" t="s">
        <v>190</v>
      </c>
      <c r="C17" s="5">
        <f t="shared" si="0"/>
        <v>6</v>
      </c>
      <c r="D17" s="5">
        <v>6</v>
      </c>
      <c r="E17" s="5">
        <v>0</v>
      </c>
      <c r="F17" s="5">
        <v>0</v>
      </c>
      <c r="G17" s="6">
        <v>143</v>
      </c>
      <c r="H17" s="7">
        <f t="shared" si="1"/>
        <v>4.195804195804196E-2</v>
      </c>
    </row>
    <row r="18" spans="1:8" ht="24.95" customHeight="1">
      <c r="A18" s="3">
        <v>15</v>
      </c>
      <c r="B18" s="4" t="s">
        <v>191</v>
      </c>
      <c r="C18" s="5">
        <f t="shared" si="0"/>
        <v>7</v>
      </c>
      <c r="D18" s="5">
        <v>6</v>
      </c>
      <c r="E18" s="5">
        <v>1</v>
      </c>
      <c r="F18" s="5">
        <v>0</v>
      </c>
      <c r="G18" s="6">
        <v>187</v>
      </c>
      <c r="H18" s="7">
        <f t="shared" si="1"/>
        <v>3.7433155080213901E-2</v>
      </c>
    </row>
    <row r="19" spans="1:8" ht="24.95" customHeight="1">
      <c r="A19" s="3">
        <v>16</v>
      </c>
      <c r="B19" s="4" t="s">
        <v>177</v>
      </c>
      <c r="C19" s="5">
        <f t="shared" si="0"/>
        <v>8</v>
      </c>
      <c r="D19" s="5">
        <v>4</v>
      </c>
      <c r="E19" s="5">
        <v>4</v>
      </c>
      <c r="F19" s="5">
        <v>0</v>
      </c>
      <c r="G19" s="6">
        <v>218</v>
      </c>
      <c r="H19" s="7">
        <f t="shared" si="1"/>
        <v>3.669724770642202E-2</v>
      </c>
    </row>
    <row r="20" spans="1:8" ht="24.95" customHeight="1">
      <c r="A20" s="3">
        <v>17</v>
      </c>
      <c r="B20" s="4" t="s">
        <v>185</v>
      </c>
      <c r="C20" s="5">
        <f t="shared" si="0"/>
        <v>4</v>
      </c>
      <c r="D20" s="5">
        <v>1</v>
      </c>
      <c r="E20" s="5">
        <v>3</v>
      </c>
      <c r="F20" s="5">
        <v>0</v>
      </c>
      <c r="G20" s="6">
        <v>117</v>
      </c>
      <c r="H20" s="7">
        <f t="shared" si="1"/>
        <v>3.4188034188034191E-2</v>
      </c>
    </row>
    <row r="21" spans="1:8" ht="24.95" customHeight="1">
      <c r="A21" s="3">
        <v>18</v>
      </c>
      <c r="B21" s="4" t="s">
        <v>180</v>
      </c>
      <c r="C21" s="5">
        <f t="shared" si="0"/>
        <v>1</v>
      </c>
      <c r="D21" s="5">
        <v>1</v>
      </c>
      <c r="E21" s="5">
        <v>0</v>
      </c>
      <c r="F21" s="5">
        <v>0</v>
      </c>
      <c r="G21" s="8">
        <v>30</v>
      </c>
      <c r="H21" s="7">
        <f t="shared" si="1"/>
        <v>3.3333333333333333E-2</v>
      </c>
    </row>
    <row r="22" spans="1:8" ht="24.95" customHeight="1">
      <c r="A22" s="3">
        <v>19</v>
      </c>
      <c r="B22" s="4" t="s">
        <v>206</v>
      </c>
      <c r="C22" s="5">
        <f t="shared" si="0"/>
        <v>1</v>
      </c>
      <c r="D22" s="5">
        <v>0</v>
      </c>
      <c r="E22" s="5">
        <v>1</v>
      </c>
      <c r="F22" s="5">
        <v>0</v>
      </c>
      <c r="G22" s="8">
        <v>30</v>
      </c>
      <c r="H22" s="7">
        <f t="shared" si="1"/>
        <v>3.3333333333333333E-2</v>
      </c>
    </row>
    <row r="23" spans="1:8" ht="24.95" customHeight="1">
      <c r="A23" s="3">
        <v>20</v>
      </c>
      <c r="B23" s="4" t="s">
        <v>189</v>
      </c>
      <c r="C23" s="5">
        <f t="shared" si="0"/>
        <v>2</v>
      </c>
      <c r="D23" s="5">
        <v>1</v>
      </c>
      <c r="E23" s="5">
        <v>0</v>
      </c>
      <c r="F23" s="5">
        <v>1</v>
      </c>
      <c r="G23" s="8">
        <v>65</v>
      </c>
      <c r="H23" s="7">
        <f t="shared" si="1"/>
        <v>3.0769230769230771E-2</v>
      </c>
    </row>
    <row r="24" spans="1:8" ht="24.95" customHeight="1">
      <c r="A24" s="3">
        <v>21</v>
      </c>
      <c r="B24" s="4" t="s">
        <v>200</v>
      </c>
      <c r="C24" s="5">
        <f t="shared" si="0"/>
        <v>1</v>
      </c>
      <c r="D24" s="5">
        <v>1</v>
      </c>
      <c r="E24" s="5">
        <v>0</v>
      </c>
      <c r="F24" s="5">
        <v>0</v>
      </c>
      <c r="G24" s="8">
        <v>33</v>
      </c>
      <c r="H24" s="7">
        <f t="shared" si="1"/>
        <v>3.0303030303030304E-2</v>
      </c>
    </row>
    <row r="25" spans="1:8" ht="24.95" customHeight="1">
      <c r="A25" s="3">
        <v>22</v>
      </c>
      <c r="B25" s="4" t="s">
        <v>215</v>
      </c>
      <c r="C25" s="5">
        <f t="shared" si="0"/>
        <v>6</v>
      </c>
      <c r="D25" s="5">
        <v>5</v>
      </c>
      <c r="E25" s="5">
        <v>1</v>
      </c>
      <c r="F25" s="5">
        <v>0</v>
      </c>
      <c r="G25" s="6">
        <v>214</v>
      </c>
      <c r="H25" s="7">
        <f t="shared" si="1"/>
        <v>2.8037383177570093E-2</v>
      </c>
    </row>
    <row r="26" spans="1:8" ht="24.95" customHeight="1">
      <c r="A26" s="3">
        <v>23</v>
      </c>
      <c r="B26" s="4" t="s">
        <v>209</v>
      </c>
      <c r="C26" s="5">
        <f t="shared" si="0"/>
        <v>4</v>
      </c>
      <c r="D26" s="5">
        <v>2</v>
      </c>
      <c r="E26" s="5">
        <v>1</v>
      </c>
      <c r="F26" s="5">
        <v>1</v>
      </c>
      <c r="G26" s="8">
        <v>145</v>
      </c>
      <c r="H26" s="7">
        <f t="shared" si="1"/>
        <v>2.7586206896551724E-2</v>
      </c>
    </row>
    <row r="27" spans="1:8" ht="24.95" customHeight="1">
      <c r="A27" s="3">
        <v>24</v>
      </c>
      <c r="B27" s="4" t="s">
        <v>212</v>
      </c>
      <c r="C27" s="5">
        <f t="shared" si="0"/>
        <v>1</v>
      </c>
      <c r="D27" s="5">
        <v>0</v>
      </c>
      <c r="E27" s="5">
        <v>1</v>
      </c>
      <c r="F27" s="5">
        <v>0</v>
      </c>
      <c r="G27" s="6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176</v>
      </c>
      <c r="C28" s="5">
        <f t="shared" si="0"/>
        <v>4</v>
      </c>
      <c r="D28" s="5">
        <v>4</v>
      </c>
      <c r="E28" s="5">
        <v>0</v>
      </c>
      <c r="F28" s="5">
        <v>0</v>
      </c>
      <c r="G28" s="6">
        <v>170</v>
      </c>
      <c r="H28" s="7">
        <f t="shared" si="1"/>
        <v>2.3529411764705882E-2</v>
      </c>
    </row>
    <row r="29" spans="1:8" ht="24.95" customHeight="1">
      <c r="A29" s="3">
        <v>26</v>
      </c>
      <c r="B29" s="4" t="s">
        <v>198</v>
      </c>
      <c r="C29" s="5">
        <f t="shared" si="0"/>
        <v>3</v>
      </c>
      <c r="D29" s="5">
        <v>1</v>
      </c>
      <c r="E29" s="5">
        <v>2</v>
      </c>
      <c r="F29" s="5">
        <v>0</v>
      </c>
      <c r="G29" s="8">
        <v>132</v>
      </c>
      <c r="H29" s="7">
        <f t="shared" si="1"/>
        <v>2.2727272727272728E-2</v>
      </c>
    </row>
    <row r="30" spans="1:8" ht="24.95" customHeight="1">
      <c r="A30" s="3">
        <v>27</v>
      </c>
      <c r="B30" s="4" t="s">
        <v>201</v>
      </c>
      <c r="C30" s="5">
        <f t="shared" si="0"/>
        <v>1</v>
      </c>
      <c r="D30" s="5">
        <v>1</v>
      </c>
      <c r="E30" s="5">
        <v>0</v>
      </c>
      <c r="F30" s="5">
        <v>0</v>
      </c>
      <c r="G30" s="6">
        <v>44</v>
      </c>
      <c r="H30" s="7">
        <f t="shared" si="1"/>
        <v>2.2727272727272728E-2</v>
      </c>
    </row>
    <row r="31" spans="1:8" ht="24.95" customHeight="1">
      <c r="A31" s="3">
        <v>28</v>
      </c>
      <c r="B31" s="4" t="s">
        <v>171</v>
      </c>
      <c r="C31" s="5">
        <f t="shared" si="0"/>
        <v>4</v>
      </c>
      <c r="D31" s="5">
        <v>2</v>
      </c>
      <c r="E31" s="5">
        <v>2</v>
      </c>
      <c r="F31" s="5">
        <v>0</v>
      </c>
      <c r="G31" s="6">
        <v>183</v>
      </c>
      <c r="H31" s="7">
        <f t="shared" si="1"/>
        <v>2.185792349726776E-2</v>
      </c>
    </row>
    <row r="32" spans="1:8" ht="24.95" customHeight="1">
      <c r="A32" s="3">
        <v>29</v>
      </c>
      <c r="B32" s="4" t="s">
        <v>173</v>
      </c>
      <c r="C32" s="5">
        <f t="shared" si="0"/>
        <v>1</v>
      </c>
      <c r="D32" s="5">
        <v>1</v>
      </c>
      <c r="E32" s="5">
        <v>0</v>
      </c>
      <c r="F32" s="5">
        <v>0</v>
      </c>
      <c r="G32" s="8">
        <v>50</v>
      </c>
      <c r="H32" s="7">
        <f t="shared" si="1"/>
        <v>0.02</v>
      </c>
    </row>
    <row r="33" spans="1:8" ht="24.95" customHeight="1">
      <c r="A33" s="3">
        <v>30</v>
      </c>
      <c r="B33" s="4" t="s">
        <v>218</v>
      </c>
      <c r="C33" s="5">
        <f t="shared" si="0"/>
        <v>1</v>
      </c>
      <c r="D33" s="5">
        <v>0</v>
      </c>
      <c r="E33" s="5">
        <v>1</v>
      </c>
      <c r="F33" s="5">
        <v>0</v>
      </c>
      <c r="G33" s="8">
        <v>50</v>
      </c>
      <c r="H33" s="7">
        <f t="shared" si="1"/>
        <v>0.02</v>
      </c>
    </row>
    <row r="34" spans="1:8" ht="24.95" customHeight="1">
      <c r="A34" s="3">
        <v>31</v>
      </c>
      <c r="B34" s="4" t="s">
        <v>155</v>
      </c>
      <c r="C34" s="5">
        <f t="shared" si="0"/>
        <v>3</v>
      </c>
      <c r="D34" s="5">
        <v>2</v>
      </c>
      <c r="E34" s="5">
        <v>1</v>
      </c>
      <c r="F34" s="5">
        <v>0</v>
      </c>
      <c r="G34" s="6">
        <v>162</v>
      </c>
      <c r="H34" s="7">
        <f t="shared" si="1"/>
        <v>1.8518518518518517E-2</v>
      </c>
    </row>
    <row r="35" spans="1:8" ht="24.95" customHeight="1">
      <c r="A35" s="3">
        <v>32</v>
      </c>
      <c r="B35" s="4" t="s">
        <v>217</v>
      </c>
      <c r="C35" s="5">
        <f t="shared" si="0"/>
        <v>1</v>
      </c>
      <c r="D35" s="5">
        <v>0</v>
      </c>
      <c r="E35" s="5">
        <v>1</v>
      </c>
      <c r="F35" s="5">
        <v>0</v>
      </c>
      <c r="G35" s="6">
        <v>58</v>
      </c>
      <c r="H35" s="7">
        <f t="shared" si="1"/>
        <v>1.7241379310344827E-2</v>
      </c>
    </row>
    <row r="36" spans="1:8" ht="24.95" customHeight="1">
      <c r="A36" s="3">
        <v>33</v>
      </c>
      <c r="B36" s="4" t="s">
        <v>172</v>
      </c>
      <c r="C36" s="5">
        <f t="shared" ref="C36:C67" si="2">SUM(D36:F36)</f>
        <v>10</v>
      </c>
      <c r="D36" s="5">
        <v>3</v>
      </c>
      <c r="E36" s="5">
        <v>7</v>
      </c>
      <c r="F36" s="5">
        <v>0</v>
      </c>
      <c r="G36" s="6">
        <v>598</v>
      </c>
      <c r="H36" s="7">
        <f t="shared" ref="H36:H67" si="3">C36/G36</f>
        <v>1.6722408026755852E-2</v>
      </c>
    </row>
    <row r="37" spans="1:8" ht="24.95" customHeight="1">
      <c r="A37" s="3">
        <v>34</v>
      </c>
      <c r="B37" s="4" t="s">
        <v>205</v>
      </c>
      <c r="C37" s="5">
        <f t="shared" si="2"/>
        <v>1</v>
      </c>
      <c r="D37" s="5">
        <v>1</v>
      </c>
      <c r="E37" s="5">
        <v>0</v>
      </c>
      <c r="F37" s="5">
        <v>0</v>
      </c>
      <c r="G37" s="6">
        <v>65</v>
      </c>
      <c r="H37" s="7">
        <f t="shared" si="3"/>
        <v>1.5384615384615385E-2</v>
      </c>
    </row>
    <row r="38" spans="1:8" ht="24.95" customHeight="1">
      <c r="A38" s="3">
        <v>35</v>
      </c>
      <c r="B38" s="4" t="s">
        <v>203</v>
      </c>
      <c r="C38" s="5">
        <f t="shared" si="2"/>
        <v>2</v>
      </c>
      <c r="D38" s="5">
        <v>1</v>
      </c>
      <c r="E38" s="5">
        <v>1</v>
      </c>
      <c r="F38" s="5">
        <v>0</v>
      </c>
      <c r="G38" s="6">
        <v>152</v>
      </c>
      <c r="H38" s="7">
        <f t="shared" si="3"/>
        <v>1.3157894736842105E-2</v>
      </c>
    </row>
    <row r="39" spans="1:8" ht="24.95" customHeight="1">
      <c r="A39" s="3">
        <v>36</v>
      </c>
      <c r="B39" s="4" t="s">
        <v>214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89</v>
      </c>
      <c r="H39" s="7">
        <f t="shared" si="3"/>
        <v>1.1235955056179775E-2</v>
      </c>
    </row>
    <row r="40" spans="1:8" ht="24.95" customHeight="1">
      <c r="A40" s="3">
        <v>37</v>
      </c>
      <c r="B40" s="4" t="s">
        <v>158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91</v>
      </c>
      <c r="H40" s="7">
        <f t="shared" si="3"/>
        <v>1.098901098901099E-2</v>
      </c>
    </row>
    <row r="41" spans="1:8" ht="24.95" customHeight="1">
      <c r="A41" s="3">
        <v>38</v>
      </c>
      <c r="B41" s="4" t="s">
        <v>175</v>
      </c>
      <c r="C41" s="5">
        <f t="shared" si="2"/>
        <v>1</v>
      </c>
      <c r="D41" s="5">
        <v>1</v>
      </c>
      <c r="E41" s="5">
        <v>0</v>
      </c>
      <c r="F41" s="5">
        <v>0</v>
      </c>
      <c r="G41" s="6">
        <v>93</v>
      </c>
      <c r="H41" s="7">
        <f t="shared" si="3"/>
        <v>1.0752688172043012E-2</v>
      </c>
    </row>
    <row r="42" spans="1:8" ht="24.95" customHeight="1">
      <c r="A42" s="3">
        <v>39</v>
      </c>
      <c r="B42" s="4" t="s">
        <v>216</v>
      </c>
      <c r="C42" s="5">
        <f t="shared" si="2"/>
        <v>1</v>
      </c>
      <c r="D42" s="5">
        <v>1</v>
      </c>
      <c r="E42" s="5">
        <v>0</v>
      </c>
      <c r="F42" s="5">
        <v>0</v>
      </c>
      <c r="G42" s="6">
        <v>111</v>
      </c>
      <c r="H42" s="7">
        <f t="shared" si="3"/>
        <v>9.0090090090090089E-3</v>
      </c>
    </row>
    <row r="43" spans="1:8" ht="24.95" customHeight="1">
      <c r="A43" s="3">
        <v>40</v>
      </c>
      <c r="B43" s="4" t="s">
        <v>153</v>
      </c>
      <c r="C43" s="5">
        <f t="shared" si="2"/>
        <v>1</v>
      </c>
      <c r="D43" s="5">
        <v>1</v>
      </c>
      <c r="E43" s="5">
        <v>0</v>
      </c>
      <c r="F43" s="5">
        <v>0</v>
      </c>
      <c r="G43" s="6">
        <v>116</v>
      </c>
      <c r="H43" s="7">
        <f t="shared" si="3"/>
        <v>8.6206896551724137E-3</v>
      </c>
    </row>
    <row r="44" spans="1:8" ht="24.95" customHeight="1">
      <c r="A44" s="3">
        <v>41</v>
      </c>
      <c r="B44" s="9" t="s">
        <v>181</v>
      </c>
      <c r="C44" s="5">
        <f t="shared" si="2"/>
        <v>1</v>
      </c>
      <c r="D44" s="5">
        <v>0</v>
      </c>
      <c r="E44" s="5">
        <v>1</v>
      </c>
      <c r="F44" s="5">
        <v>0</v>
      </c>
      <c r="G44" s="8">
        <v>120</v>
      </c>
      <c r="H44" s="7">
        <f t="shared" si="3"/>
        <v>8.3333333333333332E-3</v>
      </c>
    </row>
    <row r="45" spans="1:8" ht="24.95" customHeight="1">
      <c r="A45" s="3">
        <v>42</v>
      </c>
      <c r="B45" s="4" t="s">
        <v>187</v>
      </c>
      <c r="C45" s="5">
        <f t="shared" si="2"/>
        <v>5</v>
      </c>
      <c r="D45" s="5">
        <v>2</v>
      </c>
      <c r="E45" s="5">
        <v>3</v>
      </c>
      <c r="F45" s="5">
        <v>0</v>
      </c>
      <c r="G45" s="6">
        <v>687</v>
      </c>
      <c r="H45" s="7">
        <f t="shared" si="3"/>
        <v>7.2780203784570596E-3</v>
      </c>
    </row>
    <row r="46" spans="1:8" ht="24.95" customHeight="1">
      <c r="A46" s="3">
        <v>43</v>
      </c>
      <c r="B46" s="4" t="s">
        <v>194</v>
      </c>
      <c r="C46" s="5">
        <f t="shared" si="2"/>
        <v>1</v>
      </c>
      <c r="D46" s="5">
        <v>0</v>
      </c>
      <c r="E46" s="5">
        <v>1</v>
      </c>
      <c r="F46" s="5">
        <v>0</v>
      </c>
      <c r="G46" s="6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156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40</v>
      </c>
      <c r="H47" s="7">
        <f t="shared" si="3"/>
        <v>0</v>
      </c>
    </row>
    <row r="48" spans="1:8" ht="24.95" customHeight="1">
      <c r="A48" s="3">
        <v>45</v>
      </c>
      <c r="B48" s="4" t="s">
        <v>157</v>
      </c>
      <c r="C48" s="5">
        <f t="shared" si="2"/>
        <v>0</v>
      </c>
      <c r="D48" s="5">
        <v>0</v>
      </c>
      <c r="E48" s="5">
        <v>0</v>
      </c>
      <c r="F48" s="5">
        <v>0</v>
      </c>
      <c r="G48" s="6">
        <v>57</v>
      </c>
      <c r="H48" s="7">
        <f t="shared" si="3"/>
        <v>0</v>
      </c>
    </row>
    <row r="49" spans="1:8" ht="24.95" customHeight="1">
      <c r="A49" s="3">
        <v>46</v>
      </c>
      <c r="B49" s="4" t="s">
        <v>160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49</v>
      </c>
      <c r="H49" s="7">
        <f t="shared" si="3"/>
        <v>0</v>
      </c>
    </row>
    <row r="50" spans="1:8" ht="24.95" customHeight="1">
      <c r="A50" s="3">
        <v>47</v>
      </c>
      <c r="B50" s="4" t="s">
        <v>161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36</v>
      </c>
      <c r="H50" s="7">
        <f t="shared" si="3"/>
        <v>0</v>
      </c>
    </row>
    <row r="51" spans="1:8" ht="24.95" customHeight="1">
      <c r="A51" s="3">
        <v>48</v>
      </c>
      <c r="B51" s="4" t="s">
        <v>162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20</v>
      </c>
      <c r="H51" s="7">
        <f t="shared" si="3"/>
        <v>0</v>
      </c>
    </row>
    <row r="52" spans="1:8" ht="24.95" customHeight="1">
      <c r="A52" s="3">
        <v>49</v>
      </c>
      <c r="B52" s="4" t="s">
        <v>163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65</v>
      </c>
      <c r="H52" s="7">
        <f t="shared" si="3"/>
        <v>0</v>
      </c>
    </row>
    <row r="53" spans="1:8" ht="24.95" customHeight="1">
      <c r="A53" s="3">
        <v>50</v>
      </c>
      <c r="B53" s="4" t="s">
        <v>166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128</v>
      </c>
      <c r="H53" s="7">
        <f t="shared" si="3"/>
        <v>0</v>
      </c>
    </row>
    <row r="54" spans="1:8" ht="24.95" customHeight="1">
      <c r="A54" s="3">
        <v>51</v>
      </c>
      <c r="B54" s="4" t="s">
        <v>167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42</v>
      </c>
      <c r="H54" s="7">
        <f t="shared" si="3"/>
        <v>0</v>
      </c>
    </row>
    <row r="55" spans="1:8" ht="24.95" customHeight="1">
      <c r="A55" s="3">
        <v>52</v>
      </c>
      <c r="B55" s="4" t="s">
        <v>168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159</v>
      </c>
      <c r="H55" s="7">
        <f t="shared" si="3"/>
        <v>0</v>
      </c>
    </row>
    <row r="56" spans="1:8" ht="24.95" customHeight="1">
      <c r="A56" s="3">
        <v>53</v>
      </c>
      <c r="B56" s="4" t="s">
        <v>170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22</v>
      </c>
      <c r="H56" s="7">
        <f t="shared" si="3"/>
        <v>0</v>
      </c>
    </row>
    <row r="57" spans="1:8" ht="24.95" customHeight="1">
      <c r="A57" s="3">
        <v>54</v>
      </c>
      <c r="B57" s="4" t="s">
        <v>174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4" t="s">
        <v>178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35</v>
      </c>
      <c r="H58" s="7">
        <f t="shared" si="3"/>
        <v>0</v>
      </c>
    </row>
    <row r="59" spans="1:8" ht="24.95" customHeight="1">
      <c r="A59" s="3">
        <v>56</v>
      </c>
      <c r="B59" s="4" t="s">
        <v>182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108</v>
      </c>
      <c r="H59" s="7">
        <f t="shared" si="3"/>
        <v>0</v>
      </c>
    </row>
    <row r="60" spans="1:8" ht="24.95" customHeight="1">
      <c r="A60" s="3">
        <v>57</v>
      </c>
      <c r="B60" s="4" t="s">
        <v>184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73</v>
      </c>
      <c r="H60" s="7">
        <f t="shared" si="3"/>
        <v>0</v>
      </c>
    </row>
    <row r="61" spans="1:8" ht="24.95" customHeight="1">
      <c r="A61" s="3">
        <v>58</v>
      </c>
      <c r="B61" s="4" t="s">
        <v>192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168</v>
      </c>
      <c r="H61" s="7">
        <f t="shared" si="3"/>
        <v>0</v>
      </c>
    </row>
    <row r="62" spans="1:8" ht="24.95" customHeight="1">
      <c r="A62" s="3">
        <v>59</v>
      </c>
      <c r="B62" s="4" t="s">
        <v>193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39</v>
      </c>
      <c r="H62" s="7">
        <f t="shared" si="3"/>
        <v>0</v>
      </c>
    </row>
    <row r="63" spans="1:8" ht="24.95" customHeight="1">
      <c r="A63" s="3">
        <v>60</v>
      </c>
      <c r="B63" s="10" t="s">
        <v>195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53</v>
      </c>
      <c r="H63" s="7">
        <f t="shared" si="3"/>
        <v>0</v>
      </c>
    </row>
    <row r="64" spans="1:8" ht="24.95" customHeight="1">
      <c r="A64" s="3">
        <v>61</v>
      </c>
      <c r="B64" s="4" t="s">
        <v>197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13</v>
      </c>
      <c r="H64" s="7">
        <f t="shared" si="3"/>
        <v>0</v>
      </c>
    </row>
    <row r="65" spans="1:8" ht="24.95" customHeight="1">
      <c r="A65" s="3">
        <v>62</v>
      </c>
      <c r="B65" s="4" t="s">
        <v>202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45</v>
      </c>
      <c r="H65" s="7">
        <f t="shared" si="3"/>
        <v>0</v>
      </c>
    </row>
    <row r="66" spans="1:8" ht="24.95" customHeight="1">
      <c r="A66" s="3">
        <v>63</v>
      </c>
      <c r="B66" s="4" t="s">
        <v>204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30</v>
      </c>
      <c r="H66" s="7">
        <f t="shared" si="3"/>
        <v>0</v>
      </c>
    </row>
    <row r="67" spans="1:8" ht="24.95" customHeight="1">
      <c r="A67" s="3">
        <v>64</v>
      </c>
      <c r="B67" s="4" t="s">
        <v>208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59</v>
      </c>
      <c r="H67" s="7">
        <f t="shared" si="3"/>
        <v>0</v>
      </c>
    </row>
    <row r="68" spans="1:8" ht="24.95" customHeight="1">
      <c r="A68" s="3">
        <v>65</v>
      </c>
      <c r="B68" s="4" t="s">
        <v>210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1" t="s">
        <v>211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20</v>
      </c>
      <c r="H69" s="7">
        <f t="shared" si="5"/>
        <v>0</v>
      </c>
    </row>
    <row r="70" spans="1:8" ht="24.95" customHeight="1">
      <c r="A70" s="3">
        <v>67</v>
      </c>
      <c r="B70" s="4" t="s">
        <v>213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26</v>
      </c>
      <c r="H70" s="7">
        <f t="shared" si="5"/>
        <v>0</v>
      </c>
    </row>
    <row r="71" spans="1:8" ht="24.95" customHeight="1">
      <c r="A71" s="3">
        <v>68</v>
      </c>
      <c r="B71" s="4" t="s">
        <v>219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3" t="s">
        <v>150</v>
      </c>
      <c r="B72" s="23"/>
      <c r="C72" s="5">
        <f t="shared" ref="C72" si="6">SUM(D72:F72)</f>
        <v>146</v>
      </c>
      <c r="D72" s="12">
        <f>SUM(D4:D71)</f>
        <v>87</v>
      </c>
      <c r="E72" s="12">
        <f>SUM(E4:E71)</f>
        <v>54</v>
      </c>
      <c r="F72" s="12">
        <f>SUM(F4:F71)</f>
        <v>5</v>
      </c>
      <c r="G72" s="13">
        <f>SUM(G4:G71)</f>
        <v>7036</v>
      </c>
      <c r="H72" s="7"/>
    </row>
    <row r="73" spans="1:8" ht="21" customHeight="1">
      <c r="A73" s="24" t="s">
        <v>151</v>
      </c>
      <c r="B73" s="24"/>
      <c r="C73" s="24"/>
      <c r="D73" s="24"/>
      <c r="E73" s="24"/>
      <c r="F73" s="24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58" workbookViewId="0">
      <selection activeCell="D103" sqref="D10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222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0</v>
      </c>
      <c r="B2" s="26" t="s">
        <v>1</v>
      </c>
      <c r="C2" s="27" t="s">
        <v>2</v>
      </c>
      <c r="D2" s="28"/>
      <c r="E2" s="28"/>
      <c r="F2" s="29"/>
      <c r="G2" s="30" t="s">
        <v>3</v>
      </c>
      <c r="H2" s="31" t="s">
        <v>4</v>
      </c>
    </row>
    <row r="3" spans="1:8" ht="29.1" customHeight="1">
      <c r="A3" s="26"/>
      <c r="B3" s="26"/>
      <c r="C3" s="19" t="s">
        <v>5</v>
      </c>
      <c r="D3" s="19" t="s">
        <v>86</v>
      </c>
      <c r="E3" s="19" t="s">
        <v>87</v>
      </c>
      <c r="F3" s="19" t="s">
        <v>8</v>
      </c>
      <c r="G3" s="30"/>
      <c r="H3" s="31"/>
    </row>
    <row r="4" spans="1:8" ht="24.95" customHeight="1">
      <c r="A4" s="3">
        <v>1</v>
      </c>
      <c r="B4" s="4" t="s">
        <v>186</v>
      </c>
      <c r="C4" s="5">
        <f>VLOOKUP(B4,'1月'!$B$4:$F$71,2,0)+VLOOKUP(B4,'2月'!$B$4:$F$71,2,0)+VLOOKUP(B4,'3月'!$B$4:$F$71,2,0)</f>
        <v>9</v>
      </c>
      <c r="D4" s="5">
        <f>VLOOKUP(B4,'1月'!$B$4:$F$71,3,0)+VLOOKUP(B4,'2月'!$B$4:$F$71,3,0)+VLOOKUP(B4,'3月'!$B$4:$F$71,3,0)</f>
        <v>9</v>
      </c>
      <c r="E4" s="5">
        <f>VLOOKUP(B4,'1月'!$B$4:$F$71,4,0)+VLOOKUP(B4,'2月'!$B$4:$F$71,4,0)+VLOOKUP(B4,'3月'!$B$4:$F$71,4,0)</f>
        <v>0</v>
      </c>
      <c r="F4" s="5">
        <f>VLOOKUP(B4,'1月'!$B$4:$F$71,5,0)+VLOOKUP(B4,'2月'!$B$4:$F$71,5,0)+VLOOKUP(B4,'3月'!$B$4:$F$71,5,0)</f>
        <v>0</v>
      </c>
      <c r="G4" s="6">
        <f>VLOOKUP(B4,'3月'!$B$4:$G$71,6,0)</f>
        <v>44</v>
      </c>
      <c r="H4" s="7">
        <f t="shared" ref="H4:H35" si="0">C4/G4</f>
        <v>0.20454545454545456</v>
      </c>
    </row>
    <row r="5" spans="1:8" ht="24.95" customHeight="1">
      <c r="A5" s="3">
        <v>2</v>
      </c>
      <c r="B5" s="4" t="s">
        <v>220</v>
      </c>
      <c r="C5" s="5">
        <f>VLOOKUP(B5,'1月'!$B$4:$F$71,2,0)+VLOOKUP(B5,'2月'!$B$4:$F$71,2,0)+VLOOKUP(B5,'3月'!$B$4:$F$71,2,0)</f>
        <v>4</v>
      </c>
      <c r="D5" s="5">
        <f>VLOOKUP(B5,'1月'!$B$4:$F$71,3,0)+VLOOKUP(B5,'2月'!$B$4:$F$71,3,0)+VLOOKUP(B5,'3月'!$B$4:$F$71,3,0)</f>
        <v>3</v>
      </c>
      <c r="E5" s="5">
        <f>VLOOKUP(B5,'1月'!$B$4:$F$71,4,0)+VLOOKUP(B5,'2月'!$B$4:$F$71,4,0)+VLOOKUP(B5,'3月'!$B$4:$F$71,4,0)</f>
        <v>0</v>
      </c>
      <c r="F5" s="5">
        <f>VLOOKUP(B5,'1月'!$B$4:$F$71,5,0)+VLOOKUP(B5,'2月'!$B$4:$F$71,5,0)+VLOOKUP(B5,'3月'!$B$4:$F$71,5,0)</f>
        <v>1</v>
      </c>
      <c r="G5" s="6">
        <f>VLOOKUP(B5,'3月'!$B$4:$G$71,6,0)</f>
        <v>25</v>
      </c>
      <c r="H5" s="7">
        <f t="shared" si="0"/>
        <v>0.16</v>
      </c>
    </row>
    <row r="6" spans="1:8" ht="24.95" customHeight="1">
      <c r="A6" s="3">
        <v>3</v>
      </c>
      <c r="B6" s="4" t="s">
        <v>197</v>
      </c>
      <c r="C6" s="5">
        <f>VLOOKUP(B6,'1月'!$B$4:$F$71,2,0)+VLOOKUP(B6,'2月'!$B$4:$F$71,2,0)+VLOOKUP(B6,'3月'!$B$4:$F$71,2,0)</f>
        <v>2</v>
      </c>
      <c r="D6" s="5">
        <f>VLOOKUP(B6,'1月'!$B$4:$F$71,3,0)+VLOOKUP(B6,'2月'!$B$4:$F$71,3,0)+VLOOKUP(B6,'3月'!$B$4:$F$71,3,0)</f>
        <v>1</v>
      </c>
      <c r="E6" s="5">
        <f>VLOOKUP(B6,'1月'!$B$4:$F$71,4,0)+VLOOKUP(B6,'2月'!$B$4:$F$71,4,0)+VLOOKUP(B6,'3月'!$B$4:$F$71,4,0)</f>
        <v>1</v>
      </c>
      <c r="F6" s="5">
        <f>VLOOKUP(B6,'1月'!$B$4:$F$71,5,0)+VLOOKUP(B6,'2月'!$B$4:$F$71,5,0)+VLOOKUP(B6,'3月'!$B$4:$F$71,5,0)</f>
        <v>0</v>
      </c>
      <c r="G6" s="6">
        <f>VLOOKUP(B6,'3月'!$B$4:$G$71,6,0)</f>
        <v>13</v>
      </c>
      <c r="H6" s="7">
        <f t="shared" si="0"/>
        <v>0.15384615384615385</v>
      </c>
    </row>
    <row r="7" spans="1:8" ht="24.95" customHeight="1">
      <c r="A7" s="3">
        <v>4</v>
      </c>
      <c r="B7" s="4" t="s">
        <v>179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169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199</v>
      </c>
      <c r="C9" s="5">
        <f>VLOOKUP(B9,'1月'!$B$4:$F$71,2,0)+VLOOKUP(B9,'2月'!$B$4:$F$71,2,0)+VLOOKUP(B9,'3月'!$B$4:$F$71,2,0)</f>
        <v>21</v>
      </c>
      <c r="D9" s="5">
        <f>VLOOKUP(B9,'1月'!$B$4:$F$71,3,0)+VLOOKUP(B9,'2月'!$B$4:$F$71,3,0)+VLOOKUP(B9,'3月'!$B$4:$F$71,3,0)</f>
        <v>15</v>
      </c>
      <c r="E9" s="5">
        <f>VLOOKUP(B9,'1月'!$B$4:$F$71,4,0)+VLOOKUP(B9,'2月'!$B$4:$F$71,4,0)+VLOOKUP(B9,'3月'!$B$4:$F$71,4,0)</f>
        <v>5</v>
      </c>
      <c r="F9" s="5">
        <f>VLOOKUP(B9,'1月'!$B$4:$F$71,5,0)+VLOOKUP(B9,'2月'!$B$4:$F$71,5,0)+VLOOKUP(B9,'3月'!$B$4:$F$71,5,0)</f>
        <v>1</v>
      </c>
      <c r="G9" s="6">
        <f>VLOOKUP(B9,'3月'!$B$4:$G$71,6,0)</f>
        <v>163</v>
      </c>
      <c r="H9" s="7">
        <f t="shared" si="0"/>
        <v>0.12883435582822086</v>
      </c>
    </row>
    <row r="10" spans="1:8" ht="24.95" customHeight="1">
      <c r="A10" s="3">
        <v>7</v>
      </c>
      <c r="B10" s="4" t="s">
        <v>188</v>
      </c>
      <c r="C10" s="5">
        <f>VLOOKUP(B10,'1月'!$B$4:$F$71,2,0)+VLOOKUP(B10,'2月'!$B$4:$F$71,2,0)+VLOOKUP(B10,'3月'!$B$4:$F$71,2,0)</f>
        <v>8</v>
      </c>
      <c r="D10" s="5">
        <f>VLOOKUP(B10,'1月'!$B$4:$F$71,3,0)+VLOOKUP(B10,'2月'!$B$4:$F$71,3,0)+VLOOKUP(B10,'3月'!$B$4:$F$71,3,0)</f>
        <v>5</v>
      </c>
      <c r="E10" s="5">
        <f>VLOOKUP(B10,'1月'!$B$4:$F$71,4,0)+VLOOKUP(B10,'2月'!$B$4:$F$71,4,0)+VLOOKUP(B10,'3月'!$B$4:$F$71,4,0)</f>
        <v>2</v>
      </c>
      <c r="F10" s="5">
        <f>VLOOKUP(B10,'1月'!$B$4:$F$71,5,0)+VLOOKUP(B10,'2月'!$B$4:$F$71,5,0)+VLOOKUP(B10,'3月'!$B$4:$F$71,5,0)</f>
        <v>1</v>
      </c>
      <c r="G10" s="6">
        <f>VLOOKUP(B10,'3月'!$B$4:$G$71,6,0)</f>
        <v>64</v>
      </c>
      <c r="H10" s="7">
        <f t="shared" si="0"/>
        <v>0.125</v>
      </c>
    </row>
    <row r="11" spans="1:8" ht="24.95" customHeight="1">
      <c r="A11" s="3">
        <v>8</v>
      </c>
      <c r="B11" s="4" t="s">
        <v>154</v>
      </c>
      <c r="C11" s="5">
        <f>VLOOKUP(B11,'1月'!$B$4:$F$71,2,0)+VLOOKUP(B11,'2月'!$B$4:$F$71,2,0)+VLOOKUP(B11,'3月'!$B$4:$F$71,2,0)</f>
        <v>6</v>
      </c>
      <c r="D11" s="5">
        <f>VLOOKUP(B11,'1月'!$B$4:$F$71,3,0)+VLOOKUP(B11,'2月'!$B$4:$F$71,3,0)+VLOOKUP(B11,'3月'!$B$4:$F$71,3,0)</f>
        <v>2</v>
      </c>
      <c r="E11" s="5">
        <f>VLOOKUP(B11,'1月'!$B$4:$F$71,4,0)+VLOOKUP(B11,'2月'!$B$4:$F$71,4,0)+VLOOKUP(B11,'3月'!$B$4:$F$71,4,0)</f>
        <v>4</v>
      </c>
      <c r="F11" s="5">
        <f>VLOOKUP(B11,'1月'!$B$4:$F$71,5,0)+VLOOKUP(B11,'2月'!$B$4:$F$71,5,0)+VLOOKUP(B11,'3月'!$B$4:$F$71,5,0)</f>
        <v>0</v>
      </c>
      <c r="G11" s="6">
        <f>VLOOKUP(B11,'3月'!$B$4:$G$71,6,0)</f>
        <v>51</v>
      </c>
      <c r="H11" s="7">
        <f t="shared" si="0"/>
        <v>0.11764705882352941</v>
      </c>
    </row>
    <row r="12" spans="1:8" ht="24.95" customHeight="1">
      <c r="A12" s="3">
        <v>9</v>
      </c>
      <c r="B12" s="4" t="s">
        <v>207</v>
      </c>
      <c r="C12" s="5">
        <f>VLOOKUP(B12,'1月'!$B$4:$F$71,2,0)+VLOOKUP(B12,'2月'!$B$4:$F$71,2,0)+VLOOKUP(B12,'3月'!$B$4:$F$71,2,0)</f>
        <v>19</v>
      </c>
      <c r="D12" s="5">
        <f>VLOOKUP(B12,'1月'!$B$4:$F$71,3,0)+VLOOKUP(B12,'2月'!$B$4:$F$71,3,0)+VLOOKUP(B12,'3月'!$B$4:$F$71,3,0)</f>
        <v>11</v>
      </c>
      <c r="E12" s="5">
        <f>VLOOKUP(B12,'1月'!$B$4:$F$71,4,0)+VLOOKUP(B12,'2月'!$B$4:$F$71,4,0)+VLOOKUP(B12,'3月'!$B$4:$F$71,4,0)</f>
        <v>8</v>
      </c>
      <c r="F12" s="5">
        <f>VLOOKUP(B12,'1月'!$B$4:$F$71,5,0)+VLOOKUP(B12,'2月'!$B$4:$F$71,5,0)+VLOOKUP(B12,'3月'!$B$4:$F$71,5,0)</f>
        <v>0</v>
      </c>
      <c r="G12" s="6">
        <f>VLOOKUP(B12,'3月'!$B$4:$G$71,6,0)</f>
        <v>163</v>
      </c>
      <c r="H12" s="7">
        <f t="shared" si="0"/>
        <v>0.1165644171779141</v>
      </c>
    </row>
    <row r="13" spans="1:8" ht="24.95" customHeight="1">
      <c r="A13" s="3">
        <v>10</v>
      </c>
      <c r="B13" s="4" t="s">
        <v>212</v>
      </c>
      <c r="C13" s="5">
        <f>VLOOKUP(B13,'1月'!$B$4:$F$71,2,0)+VLOOKUP(B13,'2月'!$B$4:$F$71,2,0)+VLOOKUP(B13,'3月'!$B$4:$F$71,2,0)</f>
        <v>4</v>
      </c>
      <c r="D13" s="5">
        <f>VLOOKUP(B13,'1月'!$B$4:$F$71,3,0)+VLOOKUP(B13,'2月'!$B$4:$F$71,3,0)+VLOOKUP(B13,'3月'!$B$4:$F$71,3,0)</f>
        <v>0</v>
      </c>
      <c r="E13" s="5">
        <f>VLOOKUP(B13,'1月'!$B$4:$F$71,4,0)+VLOOKUP(B13,'2月'!$B$4:$F$71,4,0)+VLOOKUP(B13,'3月'!$B$4:$F$71,4,0)</f>
        <v>4</v>
      </c>
      <c r="F13" s="5">
        <f>VLOOKUP(B13,'1月'!$B$4:$F$71,5,0)+VLOOKUP(B13,'2月'!$B$4:$F$71,5,0)+VLOOKUP(B13,'3月'!$B$4:$F$71,5,0)</f>
        <v>0</v>
      </c>
      <c r="G13" s="6">
        <f>VLOOKUP(B13,'3月'!$B$4:$G$71,6,0)</f>
        <v>37</v>
      </c>
      <c r="H13" s="7">
        <f t="shared" si="0"/>
        <v>0.10810810810810811</v>
      </c>
    </row>
    <row r="14" spans="1:8" ht="24.95" customHeight="1">
      <c r="A14" s="3">
        <v>11</v>
      </c>
      <c r="B14" s="4" t="s">
        <v>164</v>
      </c>
      <c r="C14" s="5">
        <f>VLOOKUP(B14,'1月'!$B$4:$F$71,2,0)+VLOOKUP(B14,'2月'!$B$4:$F$71,2,0)+VLOOKUP(B14,'3月'!$B$4:$F$71,2,0)</f>
        <v>7</v>
      </c>
      <c r="D14" s="5">
        <f>VLOOKUP(B14,'1月'!$B$4:$F$71,3,0)+VLOOKUP(B14,'2月'!$B$4:$F$71,3,0)+VLOOKUP(B14,'3月'!$B$4:$F$71,3,0)</f>
        <v>2</v>
      </c>
      <c r="E14" s="5">
        <f>VLOOKUP(B14,'1月'!$B$4:$F$71,4,0)+VLOOKUP(B14,'2月'!$B$4:$F$71,4,0)+VLOOKUP(B14,'3月'!$B$4:$F$71,4,0)</f>
        <v>5</v>
      </c>
      <c r="F14" s="5">
        <f>VLOOKUP(B14,'1月'!$B$4:$F$71,5,0)+VLOOKUP(B14,'2月'!$B$4:$F$71,5,0)+VLOOKUP(B14,'3月'!$B$4:$F$71,5,0)</f>
        <v>0</v>
      </c>
      <c r="G14" s="6">
        <f>VLOOKUP(B14,'3月'!$B$4:$G$71,6,0)</f>
        <v>65</v>
      </c>
      <c r="H14" s="7">
        <f t="shared" si="0"/>
        <v>0.1076923076923077</v>
      </c>
    </row>
    <row r="15" spans="1:8" ht="24.95" customHeight="1">
      <c r="A15" s="3">
        <v>12</v>
      </c>
      <c r="B15" s="4" t="s">
        <v>155</v>
      </c>
      <c r="C15" s="5">
        <f>VLOOKUP(B15,'1月'!$B$4:$F$71,2,0)+VLOOKUP(B15,'2月'!$B$4:$F$71,2,0)+VLOOKUP(B15,'3月'!$B$4:$F$71,2,0)</f>
        <v>17</v>
      </c>
      <c r="D15" s="5">
        <f>VLOOKUP(B15,'1月'!$B$4:$F$71,3,0)+VLOOKUP(B15,'2月'!$B$4:$F$71,3,0)+VLOOKUP(B15,'3月'!$B$4:$F$71,3,0)</f>
        <v>8</v>
      </c>
      <c r="E15" s="5">
        <f>VLOOKUP(B15,'1月'!$B$4:$F$71,4,0)+VLOOKUP(B15,'2月'!$B$4:$F$71,4,0)+VLOOKUP(B15,'3月'!$B$4:$F$71,4,0)</f>
        <v>8</v>
      </c>
      <c r="F15" s="5">
        <f>VLOOKUP(B15,'1月'!$B$4:$F$71,5,0)+VLOOKUP(B15,'2月'!$B$4:$F$71,5,0)+VLOOKUP(B15,'3月'!$B$4:$F$71,5,0)</f>
        <v>1</v>
      </c>
      <c r="G15" s="6">
        <f>VLOOKUP(B15,'3月'!$B$4:$G$71,6,0)</f>
        <v>162</v>
      </c>
      <c r="H15" s="7">
        <f t="shared" si="0"/>
        <v>0.10493827160493827</v>
      </c>
    </row>
    <row r="16" spans="1:8" ht="24.95" customHeight="1">
      <c r="A16" s="3">
        <v>13</v>
      </c>
      <c r="B16" s="4" t="s">
        <v>196</v>
      </c>
      <c r="C16" s="5">
        <f>VLOOKUP(B16,'1月'!$B$4:$F$71,2,0)+VLOOKUP(B16,'2月'!$B$4:$F$71,2,0)+VLOOKUP(B16,'3月'!$B$4:$F$71,2,0)</f>
        <v>11</v>
      </c>
      <c r="D16" s="5">
        <f>VLOOKUP(B16,'1月'!$B$4:$F$71,3,0)+VLOOKUP(B16,'2月'!$B$4:$F$71,3,0)+VLOOKUP(B16,'3月'!$B$4:$F$71,3,0)</f>
        <v>10</v>
      </c>
      <c r="E16" s="5">
        <f>VLOOKUP(B16,'1月'!$B$4:$F$71,4,0)+VLOOKUP(B16,'2月'!$B$4:$F$71,4,0)+VLOOKUP(B16,'3月'!$B$4:$F$71,4,0)</f>
        <v>1</v>
      </c>
      <c r="F16" s="5">
        <f>VLOOKUP(B16,'1月'!$B$4:$F$71,5,0)+VLOOKUP(B16,'2月'!$B$4:$F$71,5,0)+VLOOKUP(B16,'3月'!$B$4:$F$71,5,0)</f>
        <v>0</v>
      </c>
      <c r="G16" s="6">
        <f>VLOOKUP(B16,'3月'!$B$4:$G$71,6,0)</f>
        <v>107</v>
      </c>
      <c r="H16" s="7">
        <f t="shared" si="0"/>
        <v>0.10280373831775701</v>
      </c>
    </row>
    <row r="17" spans="1:8" ht="24.95" customHeight="1">
      <c r="A17" s="3">
        <v>14</v>
      </c>
      <c r="B17" s="4" t="s">
        <v>180</v>
      </c>
      <c r="C17" s="5">
        <f>VLOOKUP(B17,'1月'!$B$4:$F$71,2,0)+VLOOKUP(B17,'2月'!$B$4:$F$71,2,0)+VLOOKUP(B17,'3月'!$B$4:$F$71,2,0)</f>
        <v>3</v>
      </c>
      <c r="D17" s="5">
        <f>VLOOKUP(B17,'1月'!$B$4:$F$71,3,0)+VLOOKUP(B17,'2月'!$B$4:$F$71,3,0)+VLOOKUP(B17,'3月'!$B$4:$F$71,3,0)</f>
        <v>1</v>
      </c>
      <c r="E17" s="5">
        <f>VLOOKUP(B17,'1月'!$B$4:$F$71,4,0)+VLOOKUP(B17,'2月'!$B$4:$F$71,4,0)+VLOOKUP(B17,'3月'!$B$4:$F$71,4,0)</f>
        <v>2</v>
      </c>
      <c r="F17" s="5">
        <f>VLOOKUP(B17,'1月'!$B$4:$F$71,5,0)+VLOOKUP(B17,'2月'!$B$4:$F$71,5,0)+VLOOKUP(B17,'3月'!$B$4:$F$71,5,0)</f>
        <v>0</v>
      </c>
      <c r="G17" s="6">
        <f>VLOOKUP(B17,'3月'!$B$4:$G$71,6,0)</f>
        <v>30</v>
      </c>
      <c r="H17" s="7">
        <f t="shared" si="0"/>
        <v>0.1</v>
      </c>
    </row>
    <row r="18" spans="1:8" ht="24.95" customHeight="1">
      <c r="A18" s="3">
        <v>15</v>
      </c>
      <c r="B18" s="4" t="s">
        <v>183</v>
      </c>
      <c r="C18" s="5">
        <f>VLOOKUP(B18,'1月'!$B$4:$F$71,2,0)+VLOOKUP(B18,'2月'!$B$4:$F$71,2,0)+VLOOKUP(B18,'3月'!$B$4:$F$71,2,0)</f>
        <v>4</v>
      </c>
      <c r="D18" s="5">
        <f>VLOOKUP(B18,'1月'!$B$4:$F$71,3,0)+VLOOKUP(B18,'2月'!$B$4:$F$71,3,0)+VLOOKUP(B18,'3月'!$B$4:$F$71,3,0)</f>
        <v>1</v>
      </c>
      <c r="E18" s="5">
        <f>VLOOKUP(B18,'1月'!$B$4:$F$71,4,0)+VLOOKUP(B18,'2月'!$B$4:$F$71,4,0)+VLOOKUP(B18,'3月'!$B$4:$F$71,4,0)</f>
        <v>3</v>
      </c>
      <c r="F18" s="5">
        <f>VLOOKUP(B18,'1月'!$B$4:$F$71,5,0)+VLOOKUP(B18,'2月'!$B$4:$F$71,5,0)+VLOOKUP(B18,'3月'!$B$4:$F$71,5,0)</f>
        <v>0</v>
      </c>
      <c r="G18" s="6">
        <f>VLOOKUP(B18,'3月'!$B$4:$G$71,6,0)</f>
        <v>45</v>
      </c>
      <c r="H18" s="7">
        <f t="shared" si="0"/>
        <v>8.8888888888888892E-2</v>
      </c>
    </row>
    <row r="19" spans="1:8" ht="24.95" customHeight="1">
      <c r="A19" s="3">
        <v>16</v>
      </c>
      <c r="B19" s="4" t="s">
        <v>177</v>
      </c>
      <c r="C19" s="5">
        <f>VLOOKUP(B19,'1月'!$B$4:$F$71,2,0)+VLOOKUP(B19,'2月'!$B$4:$F$71,2,0)+VLOOKUP(B19,'3月'!$B$4:$F$71,2,0)</f>
        <v>17</v>
      </c>
      <c r="D19" s="5">
        <f>VLOOKUP(B19,'1月'!$B$4:$F$71,3,0)+VLOOKUP(B19,'2月'!$B$4:$F$71,3,0)+VLOOKUP(B19,'3月'!$B$4:$F$71,3,0)</f>
        <v>11</v>
      </c>
      <c r="E19" s="5">
        <f>VLOOKUP(B19,'1月'!$B$4:$F$71,4,0)+VLOOKUP(B19,'2月'!$B$4:$F$71,4,0)+VLOOKUP(B19,'3月'!$B$4:$F$71,4,0)</f>
        <v>6</v>
      </c>
      <c r="F19" s="5">
        <f>VLOOKUP(B19,'1月'!$B$4:$F$71,5,0)+VLOOKUP(B19,'2月'!$B$4:$F$71,5,0)+VLOOKUP(B19,'3月'!$B$4:$F$71,5,0)</f>
        <v>0</v>
      </c>
      <c r="G19" s="6">
        <f>VLOOKUP(B19,'3月'!$B$4:$G$71,6,0)</f>
        <v>218</v>
      </c>
      <c r="H19" s="7">
        <f t="shared" si="0"/>
        <v>7.7981651376146793E-2</v>
      </c>
    </row>
    <row r="20" spans="1:8" ht="24.95" customHeight="1">
      <c r="A20" s="3">
        <v>17</v>
      </c>
      <c r="B20" s="4" t="s">
        <v>165</v>
      </c>
      <c r="C20" s="5">
        <f>VLOOKUP(B20,'1月'!$B$4:$F$71,2,0)+VLOOKUP(B20,'2月'!$B$4:$F$71,2,0)+VLOOKUP(B20,'3月'!$B$4:$F$71,2,0)</f>
        <v>12</v>
      </c>
      <c r="D20" s="5">
        <f>VLOOKUP(B20,'1月'!$B$4:$F$71,3,0)+VLOOKUP(B20,'2月'!$B$4:$F$71,3,0)+VLOOKUP(B20,'3月'!$B$4:$F$71,3,0)</f>
        <v>9</v>
      </c>
      <c r="E20" s="5">
        <f>VLOOKUP(B20,'1月'!$B$4:$F$71,4,0)+VLOOKUP(B20,'2月'!$B$4:$F$71,4,0)+VLOOKUP(B20,'3月'!$B$4:$F$71,4,0)</f>
        <v>3</v>
      </c>
      <c r="F20" s="5">
        <f>VLOOKUP(B20,'1月'!$B$4:$F$71,5,0)+VLOOKUP(B20,'2月'!$B$4:$F$71,5,0)+VLOOKUP(B20,'3月'!$B$4:$F$71,5,0)</f>
        <v>0</v>
      </c>
      <c r="G20" s="6">
        <f>VLOOKUP(B20,'3月'!$B$4:$G$71,6,0)</f>
        <v>154</v>
      </c>
      <c r="H20" s="7">
        <f t="shared" si="0"/>
        <v>7.792207792207792E-2</v>
      </c>
    </row>
    <row r="21" spans="1:8" ht="24.95" customHeight="1">
      <c r="A21" s="3">
        <v>18</v>
      </c>
      <c r="B21" s="4" t="s">
        <v>185</v>
      </c>
      <c r="C21" s="5">
        <f>VLOOKUP(B21,'1月'!$B$4:$F$71,2,0)+VLOOKUP(B21,'2月'!$B$4:$F$71,2,0)+VLOOKUP(B21,'3月'!$B$4:$F$71,2,0)</f>
        <v>9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4</v>
      </c>
      <c r="F21" s="5">
        <f>VLOOKUP(B21,'1月'!$B$4:$F$71,5,0)+VLOOKUP(B21,'2月'!$B$4:$F$71,5,0)+VLOOKUP(B21,'3月'!$B$4:$F$71,5,0)</f>
        <v>0</v>
      </c>
      <c r="G21" s="6">
        <f>VLOOKUP(B21,'3月'!$B$4:$G$71,6,0)</f>
        <v>117</v>
      </c>
      <c r="H21" s="7">
        <f t="shared" si="0"/>
        <v>7.6923076923076927E-2</v>
      </c>
    </row>
    <row r="22" spans="1:8" ht="24.95" customHeight="1">
      <c r="A22" s="3">
        <v>19</v>
      </c>
      <c r="B22" s="4" t="s">
        <v>190</v>
      </c>
      <c r="C22" s="5">
        <f>VLOOKUP(B22,'1月'!$B$4:$F$71,2,0)+VLOOKUP(B22,'2月'!$B$4:$F$71,2,0)+VLOOKUP(B22,'3月'!$B$4:$F$71,2,0)</f>
        <v>11</v>
      </c>
      <c r="D22" s="5">
        <f>VLOOKUP(B22,'1月'!$B$4:$F$71,3,0)+VLOOKUP(B22,'2月'!$B$4:$F$71,3,0)+VLOOKUP(B22,'3月'!$B$4:$F$71,3,0)</f>
        <v>11</v>
      </c>
      <c r="E22" s="5">
        <f>VLOOKUP(B22,'1月'!$B$4:$F$71,4,0)+VLOOKUP(B22,'2月'!$B$4:$F$71,4,0)+VLOOKUP(B22,'3月'!$B$4:$F$71,4,0)</f>
        <v>0</v>
      </c>
      <c r="F22" s="5">
        <f>VLOOKUP(B22,'1月'!$B$4:$F$71,5,0)+VLOOKUP(B22,'2月'!$B$4:$F$71,5,0)+VLOOKUP(B22,'3月'!$B$4:$F$71,5,0)</f>
        <v>0</v>
      </c>
      <c r="G22" s="6">
        <f>VLOOKUP(B22,'3月'!$B$4:$G$71,6,0)</f>
        <v>143</v>
      </c>
      <c r="H22" s="7">
        <f t="shared" si="0"/>
        <v>7.6923076923076927E-2</v>
      </c>
    </row>
    <row r="23" spans="1:8" ht="24.95" customHeight="1">
      <c r="A23" s="3">
        <v>20</v>
      </c>
      <c r="B23" s="4" t="s">
        <v>159</v>
      </c>
      <c r="C23" s="5">
        <f>VLOOKUP(B23,'1月'!$B$4:$F$71,2,0)+VLOOKUP(B23,'2月'!$B$4:$F$71,2,0)+VLOOKUP(B23,'3月'!$B$4:$F$71,2,0)</f>
        <v>2</v>
      </c>
      <c r="D23" s="5">
        <f>VLOOKUP(B23,'1月'!$B$4:$F$71,3,0)+VLOOKUP(B23,'2月'!$B$4:$F$71,3,0)+VLOOKUP(B23,'3月'!$B$4:$F$71,3,0)</f>
        <v>1</v>
      </c>
      <c r="E23" s="5">
        <f>VLOOKUP(B23,'1月'!$B$4:$F$71,4,0)+VLOOKUP(B23,'2月'!$B$4:$F$71,4,0)+VLOOKUP(B23,'3月'!$B$4:$F$71,4,0)</f>
        <v>1</v>
      </c>
      <c r="F23" s="5">
        <f>VLOOKUP(B23,'1月'!$B$4:$F$71,5,0)+VLOOKUP(B23,'2月'!$B$4:$F$71,5,0)+VLOOKUP(B23,'3月'!$B$4:$F$71,5,0)</f>
        <v>0</v>
      </c>
      <c r="G23" s="6">
        <f>VLOOKUP(B23,'3月'!$B$4:$G$71,6,0)</f>
        <v>27</v>
      </c>
      <c r="H23" s="7">
        <f t="shared" si="0"/>
        <v>7.407407407407407E-2</v>
      </c>
    </row>
    <row r="24" spans="1:8" ht="24.95" customHeight="1">
      <c r="A24" s="3">
        <v>21</v>
      </c>
      <c r="B24" s="4" t="s">
        <v>216</v>
      </c>
      <c r="C24" s="5">
        <f>VLOOKUP(B24,'1月'!$B$4:$F$71,2,0)+VLOOKUP(B24,'2月'!$B$4:$F$71,2,0)+VLOOKUP(B24,'3月'!$B$4:$F$71,2,0)</f>
        <v>8</v>
      </c>
      <c r="D24" s="5">
        <f>VLOOKUP(B24,'1月'!$B$4:$F$71,3,0)+VLOOKUP(B24,'2月'!$B$4:$F$71,3,0)+VLOOKUP(B24,'3月'!$B$4:$F$71,3,0)</f>
        <v>5</v>
      </c>
      <c r="E24" s="5">
        <f>VLOOKUP(B24,'1月'!$B$4:$F$71,4,0)+VLOOKUP(B24,'2月'!$B$4:$F$71,4,0)+VLOOKUP(B24,'3月'!$B$4:$F$71,4,0)</f>
        <v>3</v>
      </c>
      <c r="F24" s="5">
        <f>VLOOKUP(B24,'1月'!$B$4:$F$71,5,0)+VLOOKUP(B24,'2月'!$B$4:$F$71,5,0)+VLOOKUP(B24,'3月'!$B$4:$F$71,5,0)</f>
        <v>0</v>
      </c>
      <c r="G24" s="6">
        <f>VLOOKUP(B24,'3月'!$B$4:$G$71,6,0)</f>
        <v>111</v>
      </c>
      <c r="H24" s="7">
        <f t="shared" si="0"/>
        <v>7.2072072072072071E-2</v>
      </c>
    </row>
    <row r="25" spans="1:8" ht="24.95" customHeight="1">
      <c r="A25" s="3">
        <v>22</v>
      </c>
      <c r="B25" s="4" t="s">
        <v>214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5</v>
      </c>
      <c r="E25" s="5">
        <f>VLOOKUP(B25,'1月'!$B$4:$F$71,4,0)+VLOOKUP(B25,'2月'!$B$4:$F$71,4,0)+VLOOKUP(B25,'3月'!$B$4:$F$71,4,0)</f>
        <v>1</v>
      </c>
      <c r="F25" s="5">
        <f>VLOOKUP(B25,'1月'!$B$4:$F$71,5,0)+VLOOKUP(B25,'2月'!$B$4:$F$71,5,0)+VLOOKUP(B25,'3月'!$B$4:$F$71,5,0)</f>
        <v>0</v>
      </c>
      <c r="G25" s="6">
        <f>VLOOKUP(B25,'3月'!$B$4:$G$71,6,0)</f>
        <v>89</v>
      </c>
      <c r="H25" s="7">
        <f t="shared" si="0"/>
        <v>6.741573033707865E-2</v>
      </c>
    </row>
    <row r="26" spans="1:8" ht="24.95" customHeight="1">
      <c r="A26" s="3">
        <v>23</v>
      </c>
      <c r="B26" s="4" t="s">
        <v>189</v>
      </c>
      <c r="C26" s="5">
        <f>VLOOKUP(B26,'1月'!$B$4:$F$71,2,0)+VLOOKUP(B26,'2月'!$B$4:$F$71,2,0)+VLOOKUP(B26,'3月'!$B$4:$F$71,2,0)</f>
        <v>4</v>
      </c>
      <c r="D26" s="5">
        <f>VLOOKUP(B26,'1月'!$B$4:$F$71,3,0)+VLOOKUP(B26,'2月'!$B$4:$F$71,3,0)+VLOOKUP(B26,'3月'!$B$4:$F$71,3,0)</f>
        <v>3</v>
      </c>
      <c r="E26" s="5">
        <f>VLOOKUP(B26,'1月'!$B$4:$F$71,4,0)+VLOOKUP(B26,'2月'!$B$4:$F$71,4,0)+VLOOKUP(B26,'3月'!$B$4:$F$71,4,0)</f>
        <v>0</v>
      </c>
      <c r="F26" s="5">
        <f>VLOOKUP(B26,'1月'!$B$4:$F$71,5,0)+VLOOKUP(B26,'2月'!$B$4:$F$71,5,0)+VLOOKUP(B26,'3月'!$B$4:$F$71,5,0)</f>
        <v>1</v>
      </c>
      <c r="G26" s="6">
        <f>VLOOKUP(B26,'3月'!$B$4:$G$71,6,0)</f>
        <v>65</v>
      </c>
      <c r="H26" s="7">
        <f t="shared" si="0"/>
        <v>6.1538461538461542E-2</v>
      </c>
    </row>
    <row r="27" spans="1:8" ht="24.95" customHeight="1">
      <c r="A27" s="3">
        <v>24</v>
      </c>
      <c r="B27" s="4" t="s">
        <v>205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3</v>
      </c>
      <c r="E27" s="5">
        <f>VLOOKUP(B27,'1月'!$B$4:$F$71,4,0)+VLOOKUP(B27,'2月'!$B$4:$F$71,4,0)+VLOOKUP(B27,'3月'!$B$4:$F$71,4,0)</f>
        <v>1</v>
      </c>
      <c r="F27" s="5">
        <f>VLOOKUP(B27,'1月'!$B$4:$F$71,5,0)+VLOOKUP(B27,'2月'!$B$4:$F$71,5,0)+VLOOKUP(B27,'3月'!$B$4:$F$71,5,0)</f>
        <v>0</v>
      </c>
      <c r="G27" s="6">
        <f>VLOOKUP(B27,'3月'!$B$4:$G$71,6,0)</f>
        <v>65</v>
      </c>
      <c r="H27" s="7">
        <f t="shared" si="0"/>
        <v>6.1538461538461542E-2</v>
      </c>
    </row>
    <row r="28" spans="1:8" ht="24.95" customHeight="1">
      <c r="A28" s="3">
        <v>25</v>
      </c>
      <c r="B28" s="4" t="s">
        <v>191</v>
      </c>
      <c r="C28" s="5">
        <f>VLOOKUP(B28,'1月'!$B$4:$F$71,2,0)+VLOOKUP(B28,'2月'!$B$4:$F$71,2,0)+VLOOKUP(B28,'3月'!$B$4:$F$71,2,0)</f>
        <v>10</v>
      </c>
      <c r="D28" s="5">
        <f>VLOOKUP(B28,'1月'!$B$4:$F$71,3,0)+VLOOKUP(B28,'2月'!$B$4:$F$71,3,0)+VLOOKUP(B28,'3月'!$B$4:$F$71,3,0)</f>
        <v>9</v>
      </c>
      <c r="E28" s="5">
        <f>VLOOKUP(B28,'1月'!$B$4:$F$71,4,0)+VLOOKUP(B28,'2月'!$B$4:$F$71,4,0)+VLOOKUP(B28,'3月'!$B$4:$F$71,4,0)</f>
        <v>1</v>
      </c>
      <c r="F28" s="5">
        <f>VLOOKUP(B28,'1月'!$B$4:$F$71,5,0)+VLOOKUP(B28,'2月'!$B$4:$F$71,5,0)+VLOOKUP(B28,'3月'!$B$4:$F$71,5,0)</f>
        <v>0</v>
      </c>
      <c r="G28" s="6">
        <f>VLOOKUP(B28,'3月'!$B$4:$G$71,6,0)</f>
        <v>187</v>
      </c>
      <c r="H28" s="7">
        <f t="shared" si="0"/>
        <v>5.3475935828877004E-2</v>
      </c>
    </row>
    <row r="29" spans="1:8" ht="24.95" customHeight="1">
      <c r="A29" s="3">
        <v>26</v>
      </c>
      <c r="B29" s="4" t="s">
        <v>174</v>
      </c>
      <c r="C29" s="5">
        <f>VLOOKUP(B29,'1月'!$B$4:$F$71,2,0)+VLOOKUP(B29,'2月'!$B$4:$F$71,2,0)+VLOOKUP(B29,'3月'!$B$4:$F$71,2,0)</f>
        <v>1</v>
      </c>
      <c r="D29" s="5">
        <f>VLOOKUP(B29,'1月'!$B$4:$F$71,3,0)+VLOOKUP(B29,'2月'!$B$4:$F$71,3,0)+VLOOKUP(B29,'3月'!$B$4:$F$71,3,0)</f>
        <v>0</v>
      </c>
      <c r="E29" s="5">
        <f>VLOOKUP(B29,'1月'!$B$4:$F$71,4,0)+VLOOKUP(B29,'2月'!$B$4:$F$71,4,0)+VLOOKUP(B29,'3月'!$B$4:$F$71,4,0)</f>
        <v>1</v>
      </c>
      <c r="F29" s="5">
        <f>VLOOKUP(B29,'1月'!$B$4:$F$71,5,0)+VLOOKUP(B29,'2月'!$B$4:$F$71,5,0)+VLOOKUP(B29,'3月'!$B$4:$F$71,5,0)</f>
        <v>0</v>
      </c>
      <c r="G29" s="6">
        <f>VLOOKUP(B29,'3月'!$B$4:$G$71,6,0)</f>
        <v>20</v>
      </c>
      <c r="H29" s="7">
        <f t="shared" si="0"/>
        <v>0.05</v>
      </c>
    </row>
    <row r="30" spans="1:8" ht="24.95" customHeight="1">
      <c r="A30" s="3">
        <v>27</v>
      </c>
      <c r="B30" s="11" t="s">
        <v>211</v>
      </c>
      <c r="C30" s="5">
        <f>VLOOKUP(B30,'1月'!$B$4:$F$71,2,0)+VLOOKUP(B30,'2月'!$B$4:$F$71,2,0)+VLOOKUP(B30,'3月'!$B$4:$F$71,2,0)</f>
        <v>1</v>
      </c>
      <c r="D30" s="5">
        <f>VLOOKUP(B30,'1月'!$B$4:$F$71,3,0)+VLOOKUP(B30,'2月'!$B$4:$F$71,3,0)+VLOOKUP(B30,'3月'!$B$4:$F$71,3,0)</f>
        <v>1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0</v>
      </c>
      <c r="G30" s="6">
        <f>VLOOKUP(B30,'3月'!$B$4:$G$71,6,0)</f>
        <v>20</v>
      </c>
      <c r="H30" s="7">
        <f t="shared" si="0"/>
        <v>0.05</v>
      </c>
    </row>
    <row r="31" spans="1:8" ht="24.95" customHeight="1">
      <c r="A31" s="3">
        <v>28</v>
      </c>
      <c r="B31" s="4" t="s">
        <v>209</v>
      </c>
      <c r="C31" s="5">
        <f>VLOOKUP(B31,'1月'!$B$4:$F$71,2,0)+VLOOKUP(B31,'2月'!$B$4:$F$71,2,0)+VLOOKUP(B31,'3月'!$B$4:$F$71,2,0)</f>
        <v>7</v>
      </c>
      <c r="D31" s="5">
        <f>VLOOKUP(B31,'1月'!$B$4:$F$71,3,0)+VLOOKUP(B31,'2月'!$B$4:$F$71,3,0)+VLOOKUP(B31,'3月'!$B$4:$F$71,3,0)</f>
        <v>4</v>
      </c>
      <c r="E31" s="5">
        <f>VLOOKUP(B31,'1月'!$B$4:$F$71,4,0)+VLOOKUP(B31,'2月'!$B$4:$F$71,4,0)+VLOOKUP(B31,'3月'!$B$4:$F$71,4,0)</f>
        <v>2</v>
      </c>
      <c r="F31" s="5">
        <f>VLOOKUP(B31,'1月'!$B$4:$F$71,5,0)+VLOOKUP(B31,'2月'!$B$4:$F$71,5,0)+VLOOKUP(B31,'3月'!$B$4:$F$71,5,0)</f>
        <v>1</v>
      </c>
      <c r="G31" s="6">
        <f>VLOOKUP(B31,'3月'!$B$4:$G$71,6,0)</f>
        <v>145</v>
      </c>
      <c r="H31" s="7">
        <f t="shared" si="0"/>
        <v>4.8275862068965517E-2</v>
      </c>
    </row>
    <row r="32" spans="1:8" ht="24.95" customHeight="1">
      <c r="A32" s="3">
        <v>29</v>
      </c>
      <c r="B32" s="4" t="s">
        <v>215</v>
      </c>
      <c r="C32" s="5">
        <f>VLOOKUP(B32,'1月'!$B$4:$F$71,2,0)+VLOOKUP(B32,'2月'!$B$4:$F$71,2,0)+VLOOKUP(B32,'3月'!$B$4:$F$71,2,0)</f>
        <v>10</v>
      </c>
      <c r="D32" s="5">
        <f>VLOOKUP(B32,'1月'!$B$4:$F$71,3,0)+VLOOKUP(B32,'2月'!$B$4:$F$71,3,0)+VLOOKUP(B32,'3月'!$B$4:$F$71,3,0)</f>
        <v>8</v>
      </c>
      <c r="E32" s="5">
        <f>VLOOKUP(B32,'1月'!$B$4:$F$71,4,0)+VLOOKUP(B32,'2月'!$B$4:$F$71,4,0)+VLOOKUP(B32,'3月'!$B$4:$F$71,4,0)</f>
        <v>2</v>
      </c>
      <c r="F32" s="5">
        <f>VLOOKUP(B32,'1月'!$B$4:$F$71,5,0)+VLOOKUP(B32,'2月'!$B$4:$F$71,5,0)+VLOOKUP(B32,'3月'!$B$4:$F$71,5,0)</f>
        <v>0</v>
      </c>
      <c r="G32" s="6">
        <f>VLOOKUP(B32,'3月'!$B$4:$G$71,6,0)</f>
        <v>214</v>
      </c>
      <c r="H32" s="7">
        <f t="shared" si="0"/>
        <v>4.6728971962616821E-2</v>
      </c>
    </row>
    <row r="33" spans="1:8" ht="24.95" customHeight="1">
      <c r="A33" s="3">
        <v>30</v>
      </c>
      <c r="B33" s="4" t="s">
        <v>158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171</v>
      </c>
      <c r="C34" s="5">
        <f>VLOOKUP(B34,'1月'!$B$4:$F$71,2,0)+VLOOKUP(B34,'2月'!$B$4:$F$71,2,0)+VLOOKUP(B34,'3月'!$B$4:$F$71,2,0)</f>
        <v>8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4</v>
      </c>
      <c r="F34" s="5">
        <f>VLOOKUP(B34,'1月'!$B$4:$F$71,5,0)+VLOOKUP(B34,'2月'!$B$4:$F$71,5,0)+VLOOKUP(B34,'3月'!$B$4:$F$71,5,0)</f>
        <v>0</v>
      </c>
      <c r="G34" s="6">
        <f>VLOOKUP(B34,'3月'!$B$4:$G$71,6,0)</f>
        <v>183</v>
      </c>
      <c r="H34" s="7">
        <f t="shared" si="0"/>
        <v>4.3715846994535519E-2</v>
      </c>
    </row>
    <row r="35" spans="1:8" ht="24.95" customHeight="1">
      <c r="A35" s="3">
        <v>32</v>
      </c>
      <c r="B35" s="4" t="s">
        <v>172</v>
      </c>
      <c r="C35" s="5">
        <f>VLOOKUP(B35,'1月'!$B$4:$F$71,2,0)+VLOOKUP(B35,'2月'!$B$4:$F$71,2,0)+VLOOKUP(B35,'3月'!$B$4:$F$71,2,0)</f>
        <v>26</v>
      </c>
      <c r="D35" s="5">
        <f>VLOOKUP(B35,'1月'!$B$4:$F$71,3,0)+VLOOKUP(B35,'2月'!$B$4:$F$71,3,0)+VLOOKUP(B35,'3月'!$B$4:$F$71,3,0)</f>
        <v>10</v>
      </c>
      <c r="E35" s="5">
        <f>VLOOKUP(B35,'1月'!$B$4:$F$71,4,0)+VLOOKUP(B35,'2月'!$B$4:$F$71,4,0)+VLOOKUP(B35,'3月'!$B$4:$F$71,4,0)</f>
        <v>16</v>
      </c>
      <c r="F35" s="5">
        <f>VLOOKUP(B35,'1月'!$B$4:$F$71,5,0)+VLOOKUP(B35,'2月'!$B$4:$F$71,5,0)+VLOOKUP(B35,'3月'!$B$4:$F$71,5,0)</f>
        <v>0</v>
      </c>
      <c r="G35" s="6">
        <f>VLOOKUP(B35,'3月'!$B$4:$G$71,6,0)</f>
        <v>598</v>
      </c>
      <c r="H35" s="7">
        <f t="shared" si="0"/>
        <v>4.3478260869565216E-2</v>
      </c>
    </row>
    <row r="36" spans="1:8" ht="24.95" customHeight="1">
      <c r="A36" s="3">
        <v>33</v>
      </c>
      <c r="B36" s="4" t="s">
        <v>175</v>
      </c>
      <c r="C36" s="5">
        <f>VLOOKUP(B36,'1月'!$B$4:$F$71,2,0)+VLOOKUP(B36,'2月'!$B$4:$F$71,2,0)+VLOOKUP(B36,'3月'!$B$4:$F$71,2,0)</f>
        <v>4</v>
      </c>
      <c r="D36" s="5">
        <f>VLOOKUP(B36,'1月'!$B$4:$F$71,3,0)+VLOOKUP(B36,'2月'!$B$4:$F$71,3,0)+VLOOKUP(B36,'3月'!$B$4:$F$71,3,0)</f>
        <v>4</v>
      </c>
      <c r="E36" s="5">
        <f>VLOOKUP(B36,'1月'!$B$4:$F$71,4,0)+VLOOKUP(B36,'2月'!$B$4:$F$71,4,0)+VLOOKUP(B36,'3月'!$B$4:$F$71,4,0)</f>
        <v>0</v>
      </c>
      <c r="F36" s="5">
        <f>VLOOKUP(B36,'1月'!$B$4:$F$71,5,0)+VLOOKUP(B36,'2月'!$B$4:$F$71,5,0)+VLOOKUP(B36,'3月'!$B$4:$F$71,5,0)</f>
        <v>0</v>
      </c>
      <c r="G36" s="6">
        <f>VLOOKUP(B36,'3月'!$B$4:$G$71,6,0)</f>
        <v>93</v>
      </c>
      <c r="H36" s="7">
        <f t="shared" ref="H36:H67" si="1">C36/G36</f>
        <v>4.3010752688172046E-2</v>
      </c>
    </row>
    <row r="37" spans="1:8" ht="24.95" customHeight="1">
      <c r="A37" s="3">
        <v>34</v>
      </c>
      <c r="B37" s="4" t="s">
        <v>184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173</v>
      </c>
      <c r="C38" s="5">
        <f>VLOOKUP(B38,'1月'!$B$4:$F$71,2,0)+VLOOKUP(B38,'2月'!$B$4:$F$71,2,0)+VLOOKUP(B38,'3月'!$B$4:$F$71,2,0)</f>
        <v>2</v>
      </c>
      <c r="D38" s="5">
        <f>VLOOKUP(B38,'1月'!$B$4:$F$71,3,0)+VLOOKUP(B38,'2月'!$B$4:$F$71,3,0)+VLOOKUP(B38,'3月'!$B$4:$F$71,3,0)</f>
        <v>1</v>
      </c>
      <c r="E38" s="5">
        <f>VLOOKUP(B38,'1月'!$B$4:$F$71,4,0)+VLOOKUP(B38,'2月'!$B$4:$F$71,4,0)+VLOOKUP(B38,'3月'!$B$4:$F$71,4,0)</f>
        <v>1</v>
      </c>
      <c r="F38" s="5">
        <f>VLOOKUP(B38,'1月'!$B$4:$F$71,5,0)+VLOOKUP(B38,'2月'!$B$4:$F$71,5,0)+VLOOKUP(B38,'3月'!$B$4:$F$71,5,0)</f>
        <v>0</v>
      </c>
      <c r="G38" s="6">
        <f>VLOOKUP(B38,'3月'!$B$4:$G$71,6,0)</f>
        <v>50</v>
      </c>
      <c r="H38" s="7">
        <f t="shared" si="1"/>
        <v>0.04</v>
      </c>
    </row>
    <row r="39" spans="1:8" ht="24.95" customHeight="1">
      <c r="A39" s="3">
        <v>36</v>
      </c>
      <c r="B39" s="4" t="s">
        <v>195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53</v>
      </c>
      <c r="H39" s="7">
        <f t="shared" si="1"/>
        <v>3.7735849056603772E-2</v>
      </c>
    </row>
    <row r="40" spans="1:8" ht="24.95" customHeight="1">
      <c r="A40" s="3">
        <v>37</v>
      </c>
      <c r="B40" s="4" t="s">
        <v>176</v>
      </c>
      <c r="C40" s="5">
        <f>VLOOKUP(B40,'1月'!$B$4:$F$71,2,0)+VLOOKUP(B40,'2月'!$B$4:$F$71,2,0)+VLOOKUP(B40,'3月'!$B$4:$F$71,2,0)</f>
        <v>6</v>
      </c>
      <c r="D40" s="5">
        <f>VLOOKUP(B40,'1月'!$B$4:$F$71,3,0)+VLOOKUP(B40,'2月'!$B$4:$F$71,3,0)+VLOOKUP(B40,'3月'!$B$4:$F$71,3,0)</f>
        <v>6</v>
      </c>
      <c r="E40" s="5">
        <f>VLOOKUP(B40,'1月'!$B$4:$F$71,4,0)+VLOOKUP(B40,'2月'!$B$4:$F$71,4,0)+VLOOKUP(B40,'3月'!$B$4:$F$71,4,0)</f>
        <v>0</v>
      </c>
      <c r="F40" s="5">
        <f>VLOOKUP(B40,'1月'!$B$4:$F$71,5,0)+VLOOKUP(B40,'2月'!$B$4:$F$71,5,0)+VLOOKUP(B40,'3月'!$B$4:$F$71,5,0)</f>
        <v>0</v>
      </c>
      <c r="G40" s="6">
        <f>VLOOKUP(B40,'3月'!$B$4:$G$71,6,0)</f>
        <v>170</v>
      </c>
      <c r="H40" s="7">
        <f t="shared" si="1"/>
        <v>3.5294117647058823E-2</v>
      </c>
    </row>
    <row r="41" spans="1:8" ht="24.95" customHeight="1">
      <c r="A41" s="3">
        <v>38</v>
      </c>
      <c r="B41" s="4" t="s">
        <v>153</v>
      </c>
      <c r="C41" s="5">
        <f>VLOOKUP(B41,'1月'!$B$4:$F$71,2,0)+VLOOKUP(B41,'2月'!$B$4:$F$71,2,0)+VLOOKUP(B41,'3月'!$B$4:$F$71,2,0)</f>
        <v>4</v>
      </c>
      <c r="D41" s="5">
        <f>VLOOKUP(B41,'1月'!$B$4:$F$71,3,0)+VLOOKUP(B41,'2月'!$B$4:$F$71,3,0)+VLOOKUP(B41,'3月'!$B$4:$F$71,3,0)</f>
        <v>2</v>
      </c>
      <c r="E41" s="5">
        <f>VLOOKUP(B41,'1月'!$B$4:$F$71,4,0)+VLOOKUP(B41,'2月'!$B$4:$F$71,4,0)+VLOOKUP(B41,'3月'!$B$4:$F$71,4,0)</f>
        <v>2</v>
      </c>
      <c r="F41" s="5">
        <f>VLOOKUP(B41,'1月'!$B$4:$F$71,5,0)+VLOOKUP(B41,'2月'!$B$4:$F$71,5,0)+VLOOKUP(B41,'3月'!$B$4:$F$71,5,0)</f>
        <v>0</v>
      </c>
      <c r="G41" s="6">
        <f>VLOOKUP(B41,'3月'!$B$4:$G$71,6,0)</f>
        <v>116</v>
      </c>
      <c r="H41" s="7">
        <f t="shared" si="1"/>
        <v>3.4482758620689655E-2</v>
      </c>
    </row>
    <row r="42" spans="1:8" ht="24.95" customHeight="1">
      <c r="A42" s="3">
        <v>39</v>
      </c>
      <c r="B42" s="4" t="s">
        <v>217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206</v>
      </c>
      <c r="C43" s="5">
        <f>VLOOKUP(B43,'1月'!$B$4:$F$71,2,0)+VLOOKUP(B43,'2月'!$B$4:$F$71,2,0)+VLOOKUP(B43,'3月'!$B$4:$F$71,2,0)</f>
        <v>1</v>
      </c>
      <c r="D43" s="5">
        <f>VLOOKUP(B43,'1月'!$B$4:$F$71,3,0)+VLOOKUP(B43,'2月'!$B$4:$F$71,3,0)+VLOOKUP(B43,'3月'!$B$4:$F$71,3,0)</f>
        <v>0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30</v>
      </c>
      <c r="H43" s="7">
        <f t="shared" si="1"/>
        <v>3.3333333333333333E-2</v>
      </c>
    </row>
    <row r="44" spans="1:8" ht="24.95" customHeight="1">
      <c r="A44" s="3">
        <v>41</v>
      </c>
      <c r="B44" s="4" t="s">
        <v>219</v>
      </c>
      <c r="C44" s="5">
        <f>VLOOKUP(B44,'1月'!$B$4:$F$71,2,0)+VLOOKUP(B44,'2月'!$B$4:$F$71,2,0)+VLOOKUP(B44,'3月'!$B$4:$F$71,2,0)</f>
        <v>1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0</v>
      </c>
      <c r="F44" s="5">
        <f>VLOOKUP(B44,'1月'!$B$4:$F$71,5,0)+VLOOKUP(B44,'2月'!$B$4:$F$71,5,0)+VLOOKUP(B44,'3月'!$B$4:$F$71,5,0)</f>
        <v>0</v>
      </c>
      <c r="G44" s="6">
        <f>VLOOKUP(B44,'3月'!$B$4:$G$71,6,0)</f>
        <v>32</v>
      </c>
      <c r="H44" s="7">
        <f t="shared" si="1"/>
        <v>3.125E-2</v>
      </c>
    </row>
    <row r="45" spans="1:8" ht="24.95" customHeight="1">
      <c r="A45" s="3">
        <v>42</v>
      </c>
      <c r="B45" s="4" t="s">
        <v>198</v>
      </c>
      <c r="C45" s="5">
        <f>VLOOKUP(B45,'1月'!$B$4:$F$71,2,0)+VLOOKUP(B45,'2月'!$B$4:$F$71,2,0)+VLOOKUP(B45,'3月'!$B$4:$F$71,2,0)</f>
        <v>4</v>
      </c>
      <c r="D45" s="5">
        <f>VLOOKUP(B45,'1月'!$B$4:$F$71,3,0)+VLOOKUP(B45,'2月'!$B$4:$F$71,3,0)+VLOOKUP(B45,'3月'!$B$4:$F$71,3,0)</f>
        <v>2</v>
      </c>
      <c r="E45" s="5">
        <f>VLOOKUP(B45,'1月'!$B$4:$F$71,4,0)+VLOOKUP(B45,'2月'!$B$4:$F$71,4,0)+VLOOKUP(B45,'3月'!$B$4:$F$71,4,0)</f>
        <v>2</v>
      </c>
      <c r="F45" s="5">
        <f>VLOOKUP(B45,'1月'!$B$4:$F$71,5,0)+VLOOKUP(B45,'2月'!$B$4:$F$71,5,0)+VLOOKUP(B45,'3月'!$B$4:$F$71,5,0)</f>
        <v>0</v>
      </c>
      <c r="G45" s="6">
        <f>VLOOKUP(B45,'3月'!$B$4:$G$71,6,0)</f>
        <v>132</v>
      </c>
      <c r="H45" s="7">
        <f t="shared" si="1"/>
        <v>3.0303030303030304E-2</v>
      </c>
    </row>
    <row r="46" spans="1:8" ht="24.95" customHeight="1">
      <c r="A46" s="3">
        <v>43</v>
      </c>
      <c r="B46" s="4" t="s">
        <v>200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193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39</v>
      </c>
      <c r="H47" s="7">
        <f t="shared" si="1"/>
        <v>2.564102564102564E-2</v>
      </c>
    </row>
    <row r="48" spans="1:8" ht="24.95" customHeight="1">
      <c r="A48" s="3">
        <v>45</v>
      </c>
      <c r="B48" s="4" t="s">
        <v>156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1</v>
      </c>
      <c r="E48" s="5">
        <f>VLOOKUP(B48,'1月'!$B$4:$F$71,4,0)+VLOOKUP(B48,'2月'!$B$4:$F$71,4,0)+VLOOKUP(B48,'3月'!$B$4:$F$71,4,0)</f>
        <v>0</v>
      </c>
      <c r="F48" s="5">
        <f>VLOOKUP(B48,'1月'!$B$4:$F$71,5,0)+VLOOKUP(B48,'2月'!$B$4:$F$71,5,0)+VLOOKUP(B48,'3月'!$B$4:$F$71,5,0)</f>
        <v>0</v>
      </c>
      <c r="G48" s="6">
        <f>VLOOKUP(B48,'3月'!$B$4:$G$71,6,0)</f>
        <v>40</v>
      </c>
      <c r="H48" s="7">
        <f t="shared" si="1"/>
        <v>2.5000000000000001E-2</v>
      </c>
    </row>
    <row r="49" spans="1:8" ht="24.95" customHeight="1">
      <c r="A49" s="3">
        <v>46</v>
      </c>
      <c r="B49" s="4" t="s">
        <v>201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1</v>
      </c>
      <c r="E49" s="5">
        <f>VLOOKUP(B49,'1月'!$B$4:$F$71,4,0)+VLOOKUP(B49,'2月'!$B$4:$F$71,4,0)+VLOOKUP(B49,'3月'!$B$4:$F$71,4,0)</f>
        <v>0</v>
      </c>
      <c r="F49" s="5">
        <f>VLOOKUP(B49,'1月'!$B$4:$F$71,5,0)+VLOOKUP(B49,'2月'!$B$4:$F$71,5,0)+VLOOKUP(B49,'3月'!$B$4:$F$71,5,0)</f>
        <v>0</v>
      </c>
      <c r="G49" s="6">
        <f>VLOOKUP(B49,'3月'!$B$4:$G$71,6,0)</f>
        <v>44</v>
      </c>
      <c r="H49" s="7">
        <f t="shared" si="1"/>
        <v>2.2727272727272728E-2</v>
      </c>
    </row>
    <row r="50" spans="1:8" ht="24.95" customHeight="1">
      <c r="A50" s="3">
        <v>47</v>
      </c>
      <c r="B50" s="4" t="s">
        <v>218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50</v>
      </c>
      <c r="H50" s="7">
        <f t="shared" si="1"/>
        <v>0.02</v>
      </c>
    </row>
    <row r="51" spans="1:8" ht="24.95" customHeight="1">
      <c r="A51" s="3">
        <v>48</v>
      </c>
      <c r="B51" s="4" t="s">
        <v>187</v>
      </c>
      <c r="C51" s="5">
        <f>VLOOKUP(B51,'1月'!$B$4:$F$71,2,0)+VLOOKUP(B51,'2月'!$B$4:$F$71,2,0)+VLOOKUP(B51,'3月'!$B$4:$F$71,2,0)</f>
        <v>13</v>
      </c>
      <c r="D51" s="5">
        <f>VLOOKUP(B51,'1月'!$B$4:$F$71,3,0)+VLOOKUP(B51,'2月'!$B$4:$F$71,3,0)+VLOOKUP(B51,'3月'!$B$4:$F$71,3,0)</f>
        <v>8</v>
      </c>
      <c r="E51" s="5">
        <f>VLOOKUP(B51,'1月'!$B$4:$F$71,4,0)+VLOOKUP(B51,'2月'!$B$4:$F$71,4,0)+VLOOKUP(B51,'3月'!$B$4:$F$71,4,0)</f>
        <v>5</v>
      </c>
      <c r="F51" s="5">
        <f>VLOOKUP(B51,'1月'!$B$4:$F$71,5,0)+VLOOKUP(B51,'2月'!$B$4:$F$71,5,0)+VLOOKUP(B51,'3月'!$B$4:$F$71,5,0)</f>
        <v>0</v>
      </c>
      <c r="G51" s="6">
        <f>VLOOKUP(B51,'3月'!$B$4:$G$71,6,0)</f>
        <v>687</v>
      </c>
      <c r="H51" s="7">
        <f t="shared" si="1"/>
        <v>1.8922852983988356E-2</v>
      </c>
    </row>
    <row r="52" spans="1:8" ht="24.95" customHeight="1">
      <c r="A52" s="3">
        <v>49</v>
      </c>
      <c r="B52" s="4" t="s">
        <v>192</v>
      </c>
      <c r="C52" s="5">
        <f>VLOOKUP(B52,'1月'!$B$4:$F$71,2,0)+VLOOKUP(B52,'2月'!$B$4:$F$71,2,0)+VLOOKUP(B52,'3月'!$B$4:$F$71,2,0)</f>
        <v>3</v>
      </c>
      <c r="D52" s="5">
        <f>VLOOKUP(B52,'1月'!$B$4:$F$71,3,0)+VLOOKUP(B52,'2月'!$B$4:$F$71,3,0)+VLOOKUP(B52,'3月'!$B$4:$F$71,3,0)</f>
        <v>3</v>
      </c>
      <c r="E52" s="5">
        <f>VLOOKUP(B52,'1月'!$B$4:$F$71,4,0)+VLOOKUP(B52,'2月'!$B$4:$F$71,4,0)+VLOOKUP(B52,'3月'!$B$4:$F$71,4,0)</f>
        <v>0</v>
      </c>
      <c r="F52" s="5">
        <f>VLOOKUP(B52,'1月'!$B$4:$F$71,5,0)+VLOOKUP(B52,'2月'!$B$4:$F$71,5,0)+VLOOKUP(B52,'3月'!$B$4:$F$71,5,0)</f>
        <v>0</v>
      </c>
      <c r="G52" s="6">
        <f>VLOOKUP(B52,'3月'!$B$4:$G$71,6,0)</f>
        <v>168</v>
      </c>
      <c r="H52" s="7">
        <f t="shared" si="1"/>
        <v>1.7857142857142856E-2</v>
      </c>
    </row>
    <row r="53" spans="1:8" ht="24.95" customHeight="1">
      <c r="A53" s="3">
        <v>50</v>
      </c>
      <c r="B53" s="4" t="s">
        <v>203</v>
      </c>
      <c r="C53" s="5">
        <f>VLOOKUP(B53,'1月'!$B$4:$F$71,2,0)+VLOOKUP(B53,'2月'!$B$4:$F$71,2,0)+VLOOKUP(B53,'3月'!$B$4:$F$71,2,0)</f>
        <v>2</v>
      </c>
      <c r="D53" s="5">
        <f>VLOOKUP(B53,'1月'!$B$4:$F$71,3,0)+VLOOKUP(B53,'2月'!$B$4:$F$71,3,0)+VLOOKUP(B53,'3月'!$B$4:$F$71,3,0)</f>
        <v>1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152</v>
      </c>
      <c r="H53" s="7">
        <f t="shared" si="1"/>
        <v>1.3157894736842105E-2</v>
      </c>
    </row>
    <row r="54" spans="1:8" ht="24.95" customHeight="1">
      <c r="A54" s="3">
        <v>51</v>
      </c>
      <c r="B54" s="4" t="s">
        <v>182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0</v>
      </c>
      <c r="E54" s="5">
        <f>VLOOKUP(B54,'1月'!$B$4:$F$71,4,0)+VLOOKUP(B54,'2月'!$B$4:$F$71,4,0)+VLOOKUP(B54,'3月'!$B$4:$F$71,4,0)</f>
        <v>1</v>
      </c>
      <c r="F54" s="5">
        <f>VLOOKUP(B54,'1月'!$B$4:$F$71,5,0)+VLOOKUP(B54,'2月'!$B$4:$F$71,5,0)+VLOOKUP(B54,'3月'!$B$4:$F$71,5,0)</f>
        <v>0</v>
      </c>
      <c r="G54" s="6">
        <f>VLOOKUP(B54,'3月'!$B$4:$G$71,6,0)</f>
        <v>108</v>
      </c>
      <c r="H54" s="7">
        <f t="shared" si="1"/>
        <v>9.2592592592592587E-3</v>
      </c>
    </row>
    <row r="55" spans="1:8" ht="24.95" customHeight="1">
      <c r="A55" s="3">
        <v>52</v>
      </c>
      <c r="B55" s="9" t="s">
        <v>181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0</v>
      </c>
      <c r="E55" s="5">
        <f>VLOOKUP(B55,'1月'!$B$4:$F$71,4,0)+VLOOKUP(B55,'2月'!$B$4:$F$71,4,0)+VLOOKUP(B55,'3月'!$B$4:$F$71,4,0)</f>
        <v>1</v>
      </c>
      <c r="F55" s="5">
        <f>VLOOKUP(B55,'1月'!$B$4:$F$71,5,0)+VLOOKUP(B55,'2月'!$B$4:$F$71,5,0)+VLOOKUP(B55,'3月'!$B$4:$F$71,5,0)</f>
        <v>0</v>
      </c>
      <c r="G55" s="6">
        <f>VLOOKUP(B55,'3月'!$B$4:$G$71,6,0)</f>
        <v>120</v>
      </c>
      <c r="H55" s="7">
        <f t="shared" si="1"/>
        <v>8.3333333333333332E-3</v>
      </c>
    </row>
    <row r="56" spans="1:8" ht="24.95" customHeight="1">
      <c r="A56" s="3">
        <v>53</v>
      </c>
      <c r="B56" s="4" t="s">
        <v>194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0</v>
      </c>
      <c r="E56" s="5">
        <f>VLOOKUP(B56,'1月'!$B$4:$F$71,4,0)+VLOOKUP(B56,'2月'!$B$4:$F$71,4,0)+VLOOKUP(B56,'3月'!$B$4:$F$71,4,0)</f>
        <v>1</v>
      </c>
      <c r="F56" s="5">
        <f>VLOOKUP(B56,'1月'!$B$4:$F$71,5,0)+VLOOKUP(B56,'2月'!$B$4:$F$71,5,0)+VLOOKUP(B56,'3月'!$B$4:$F$71,5,0)</f>
        <v>0</v>
      </c>
      <c r="G56" s="6">
        <f>VLOOKUP(B56,'3月'!$B$4:$G$71,6,0)</f>
        <v>243</v>
      </c>
      <c r="H56" s="7">
        <f t="shared" si="1"/>
        <v>4.11522633744856E-3</v>
      </c>
    </row>
    <row r="57" spans="1:8" ht="24.95" customHeight="1">
      <c r="A57" s="3">
        <v>54</v>
      </c>
      <c r="B57" s="4" t="s">
        <v>157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160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161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162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163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166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0" t="s">
        <v>167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168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170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178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202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204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208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210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213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23" t="s">
        <v>150</v>
      </c>
      <c r="B72" s="23"/>
      <c r="C72" s="5">
        <f t="shared" ref="C72" si="3">SUM(D72:F72)</f>
        <v>346</v>
      </c>
      <c r="D72" s="12">
        <f>SUM(D4:D71)</f>
        <v>215</v>
      </c>
      <c r="E72" s="12">
        <f>SUM(E4:E71)</f>
        <v>125</v>
      </c>
      <c r="F72" s="12">
        <f>SUM(F4:F71)</f>
        <v>6</v>
      </c>
      <c r="G72" s="13">
        <f>SUM(G4:G71)</f>
        <v>7036</v>
      </c>
      <c r="H72" s="7"/>
    </row>
    <row r="73" spans="1:8" ht="21" customHeight="1">
      <c r="A73" s="24" t="s">
        <v>151</v>
      </c>
      <c r="B73" s="24"/>
      <c r="C73" s="24"/>
      <c r="D73" s="24"/>
      <c r="E73" s="24"/>
      <c r="F73" s="24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C83" sqref="C83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302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223</v>
      </c>
      <c r="B2" s="26" t="s">
        <v>224</v>
      </c>
      <c r="C2" s="27" t="s">
        <v>225</v>
      </c>
      <c r="D2" s="28"/>
      <c r="E2" s="28"/>
      <c r="F2" s="29"/>
      <c r="G2" s="30" t="s">
        <v>226</v>
      </c>
      <c r="H2" s="31" t="s">
        <v>227</v>
      </c>
    </row>
    <row r="3" spans="1:8" ht="29.1" customHeight="1">
      <c r="A3" s="26"/>
      <c r="B3" s="26"/>
      <c r="C3" s="20" t="s">
        <v>228</v>
      </c>
      <c r="D3" s="20" t="s">
        <v>229</v>
      </c>
      <c r="E3" s="20" t="s">
        <v>230</v>
      </c>
      <c r="F3" s="20" t="s">
        <v>231</v>
      </c>
      <c r="G3" s="30"/>
      <c r="H3" s="31"/>
    </row>
    <row r="4" spans="1:8" ht="24.95" customHeight="1">
      <c r="A4" s="3">
        <v>1</v>
      </c>
      <c r="B4" s="4" t="s">
        <v>238</v>
      </c>
      <c r="C4" s="5">
        <f t="shared" ref="C4:C35" si="0">SUM(D4:F4)</f>
        <v>8</v>
      </c>
      <c r="D4" s="5">
        <v>6</v>
      </c>
      <c r="E4" s="5">
        <v>2</v>
      </c>
      <c r="F4" s="5">
        <v>0</v>
      </c>
      <c r="G4" s="6">
        <v>59</v>
      </c>
      <c r="H4" s="7">
        <f t="shared" ref="H4:H35" si="1">C4/G4</f>
        <v>0.13559322033898305</v>
      </c>
    </row>
    <row r="5" spans="1:8" ht="24.95" customHeight="1">
      <c r="A5" s="3">
        <v>2</v>
      </c>
      <c r="B5" s="4" t="s">
        <v>233</v>
      </c>
      <c r="C5" s="5">
        <f t="shared" si="0"/>
        <v>11</v>
      </c>
      <c r="D5" s="5">
        <v>5</v>
      </c>
      <c r="E5" s="5">
        <v>6</v>
      </c>
      <c r="F5" s="5">
        <v>0</v>
      </c>
      <c r="G5" s="8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237</v>
      </c>
      <c r="C6" s="5">
        <f t="shared" si="0"/>
        <v>9</v>
      </c>
      <c r="D6" s="5">
        <v>7</v>
      </c>
      <c r="E6" s="5">
        <v>2</v>
      </c>
      <c r="F6" s="5">
        <v>0</v>
      </c>
      <c r="G6" s="6">
        <v>144</v>
      </c>
      <c r="H6" s="7">
        <f t="shared" si="1"/>
        <v>6.25E-2</v>
      </c>
    </row>
    <row r="7" spans="1:8" ht="24.95" customHeight="1">
      <c r="A7" s="3">
        <v>4</v>
      </c>
      <c r="B7" s="4" t="s">
        <v>275</v>
      </c>
      <c r="C7" s="5">
        <f t="shared" si="0"/>
        <v>1</v>
      </c>
      <c r="D7" s="5">
        <v>0</v>
      </c>
      <c r="E7" s="5">
        <v>1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250</v>
      </c>
      <c r="C8" s="5">
        <f t="shared" si="0"/>
        <v>4</v>
      </c>
      <c r="D8" s="5">
        <v>3</v>
      </c>
      <c r="E8" s="5">
        <v>1</v>
      </c>
      <c r="F8" s="5">
        <v>0</v>
      </c>
      <c r="G8" s="6">
        <v>71</v>
      </c>
      <c r="H8" s="7">
        <f t="shared" si="1"/>
        <v>5.6338028169014086E-2</v>
      </c>
    </row>
    <row r="9" spans="1:8" ht="24.95" customHeight="1">
      <c r="A9" s="3">
        <v>6</v>
      </c>
      <c r="B9" s="4" t="s">
        <v>243</v>
      </c>
      <c r="C9" s="5">
        <f t="shared" si="0"/>
        <v>5</v>
      </c>
      <c r="D9" s="5">
        <v>1</v>
      </c>
      <c r="E9" s="5">
        <v>4</v>
      </c>
      <c r="F9" s="5">
        <v>0</v>
      </c>
      <c r="G9" s="8">
        <v>89</v>
      </c>
      <c r="H9" s="7">
        <f t="shared" si="1"/>
        <v>5.6179775280898875E-2</v>
      </c>
    </row>
    <row r="10" spans="1:8" ht="24.95" customHeight="1">
      <c r="A10" s="3">
        <v>7</v>
      </c>
      <c r="B10" s="4" t="s">
        <v>236</v>
      </c>
      <c r="C10" s="5">
        <f t="shared" si="0"/>
        <v>9</v>
      </c>
      <c r="D10" s="5">
        <v>5</v>
      </c>
      <c r="E10" s="5">
        <v>4</v>
      </c>
      <c r="F10" s="5">
        <v>0</v>
      </c>
      <c r="G10" s="6">
        <v>163</v>
      </c>
      <c r="H10" s="7">
        <f t="shared" si="1"/>
        <v>5.5214723926380369E-2</v>
      </c>
    </row>
    <row r="11" spans="1:8" ht="24.95" customHeight="1">
      <c r="A11" s="3">
        <v>8</v>
      </c>
      <c r="B11" s="4" t="s">
        <v>240</v>
      </c>
      <c r="C11" s="5">
        <f t="shared" si="0"/>
        <v>7</v>
      </c>
      <c r="D11" s="5">
        <v>2</v>
      </c>
      <c r="E11" s="5">
        <v>5</v>
      </c>
      <c r="F11" s="5">
        <v>0</v>
      </c>
      <c r="G11" s="6">
        <v>133</v>
      </c>
      <c r="H11" s="7">
        <f t="shared" si="1"/>
        <v>5.2631578947368418E-2</v>
      </c>
    </row>
    <row r="12" spans="1:8" ht="24.95" customHeight="1">
      <c r="A12" s="3">
        <v>9</v>
      </c>
      <c r="B12" s="4" t="s">
        <v>239</v>
      </c>
      <c r="C12" s="5">
        <f t="shared" si="0"/>
        <v>8</v>
      </c>
      <c r="D12" s="5">
        <v>3</v>
      </c>
      <c r="E12" s="5">
        <v>5</v>
      </c>
      <c r="F12" s="5">
        <v>0</v>
      </c>
      <c r="G12" s="6">
        <v>158</v>
      </c>
      <c r="H12" s="7">
        <f t="shared" si="1"/>
        <v>5.0632911392405063E-2</v>
      </c>
    </row>
    <row r="13" spans="1:8" ht="24.95" customHeight="1">
      <c r="A13" s="3">
        <v>10</v>
      </c>
      <c r="B13" s="4" t="s">
        <v>265</v>
      </c>
      <c r="C13" s="5">
        <f t="shared" si="0"/>
        <v>1</v>
      </c>
      <c r="D13" s="5">
        <v>1</v>
      </c>
      <c r="E13" s="5">
        <v>0</v>
      </c>
      <c r="F13" s="5">
        <v>0</v>
      </c>
      <c r="G13" s="6">
        <v>20</v>
      </c>
      <c r="H13" s="7">
        <f t="shared" si="1"/>
        <v>0.05</v>
      </c>
    </row>
    <row r="14" spans="1:8" ht="24.95" customHeight="1">
      <c r="A14" s="3">
        <v>11</v>
      </c>
      <c r="B14" s="4" t="s">
        <v>253</v>
      </c>
      <c r="C14" s="5">
        <f t="shared" si="0"/>
        <v>3</v>
      </c>
      <c r="D14" s="5">
        <v>2</v>
      </c>
      <c r="E14" s="5">
        <v>1</v>
      </c>
      <c r="F14" s="5">
        <v>0</v>
      </c>
      <c r="G14" s="6">
        <v>61</v>
      </c>
      <c r="H14" s="7">
        <f t="shared" si="1"/>
        <v>4.9180327868852458E-2</v>
      </c>
    </row>
    <row r="15" spans="1:8" ht="24.95" customHeight="1">
      <c r="A15" s="3">
        <v>12</v>
      </c>
      <c r="B15" s="4" t="s">
        <v>277</v>
      </c>
      <c r="C15" s="5">
        <f t="shared" si="0"/>
        <v>1</v>
      </c>
      <c r="D15" s="5">
        <v>1</v>
      </c>
      <c r="E15" s="5">
        <v>0</v>
      </c>
      <c r="F15" s="5">
        <v>0</v>
      </c>
      <c r="G15" s="6">
        <v>21</v>
      </c>
      <c r="H15" s="7">
        <f t="shared" si="1"/>
        <v>4.7619047619047616E-2</v>
      </c>
    </row>
    <row r="16" spans="1:8" ht="24.95" customHeight="1">
      <c r="A16" s="3">
        <v>13</v>
      </c>
      <c r="B16" s="4" t="s">
        <v>234</v>
      </c>
      <c r="C16" s="5">
        <f t="shared" si="0"/>
        <v>11</v>
      </c>
      <c r="D16" s="5">
        <v>6</v>
      </c>
      <c r="E16" s="5">
        <v>5</v>
      </c>
      <c r="F16" s="5">
        <v>0</v>
      </c>
      <c r="G16" s="6">
        <v>235</v>
      </c>
      <c r="H16" s="7">
        <f t="shared" si="1"/>
        <v>4.6808510638297871E-2</v>
      </c>
    </row>
    <row r="17" spans="1:8" ht="24.95" customHeight="1">
      <c r="A17" s="3">
        <v>14</v>
      </c>
      <c r="B17" s="4" t="s">
        <v>235</v>
      </c>
      <c r="C17" s="5">
        <f t="shared" si="0"/>
        <v>10</v>
      </c>
      <c r="D17" s="5">
        <v>7</v>
      </c>
      <c r="E17" s="5">
        <v>3</v>
      </c>
      <c r="F17" s="5">
        <v>0</v>
      </c>
      <c r="G17" s="6">
        <v>218</v>
      </c>
      <c r="H17" s="7">
        <f t="shared" si="1"/>
        <v>4.5871559633027525E-2</v>
      </c>
    </row>
    <row r="18" spans="1:8" ht="24.95" customHeight="1">
      <c r="A18" s="3">
        <v>15</v>
      </c>
      <c r="B18" s="4" t="s">
        <v>267</v>
      </c>
      <c r="C18" s="5">
        <f t="shared" si="0"/>
        <v>1</v>
      </c>
      <c r="D18" s="5">
        <v>0</v>
      </c>
      <c r="E18" s="5">
        <v>1</v>
      </c>
      <c r="F18" s="5">
        <v>0</v>
      </c>
      <c r="G18" s="6">
        <v>22</v>
      </c>
      <c r="H18" s="7">
        <f t="shared" si="1"/>
        <v>4.5454545454545456E-2</v>
      </c>
    </row>
    <row r="19" spans="1:8" ht="24.95" customHeight="1">
      <c r="A19" s="3">
        <v>16</v>
      </c>
      <c r="B19" s="4" t="s">
        <v>244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98</v>
      </c>
      <c r="H19" s="7">
        <f t="shared" si="1"/>
        <v>4.0816326530612242E-2</v>
      </c>
    </row>
    <row r="20" spans="1:8" ht="24.95" customHeight="1">
      <c r="A20" s="3">
        <v>17</v>
      </c>
      <c r="B20" s="4" t="s">
        <v>263</v>
      </c>
      <c r="C20" s="5">
        <f t="shared" si="0"/>
        <v>2</v>
      </c>
      <c r="D20" s="5">
        <v>1</v>
      </c>
      <c r="E20" s="5">
        <v>1</v>
      </c>
      <c r="F20" s="5">
        <v>0</v>
      </c>
      <c r="G20" s="8">
        <v>50</v>
      </c>
      <c r="H20" s="7">
        <f t="shared" si="1"/>
        <v>0.04</v>
      </c>
    </row>
    <row r="21" spans="1:8" ht="24.95" customHeight="1">
      <c r="A21" s="3">
        <v>18</v>
      </c>
      <c r="B21" s="4" t="s">
        <v>248</v>
      </c>
      <c r="C21" s="5">
        <f t="shared" si="0"/>
        <v>4</v>
      </c>
      <c r="D21" s="5">
        <v>4</v>
      </c>
      <c r="E21" s="5">
        <v>0</v>
      </c>
      <c r="F21" s="5">
        <v>0</v>
      </c>
      <c r="G21" s="8">
        <v>107</v>
      </c>
      <c r="H21" s="7">
        <f t="shared" si="1"/>
        <v>3.7383177570093455E-2</v>
      </c>
    </row>
    <row r="22" spans="1:8" ht="24.95" customHeight="1">
      <c r="A22" s="3">
        <v>19</v>
      </c>
      <c r="B22" s="4" t="s">
        <v>241</v>
      </c>
      <c r="C22" s="5">
        <f t="shared" si="0"/>
        <v>6</v>
      </c>
      <c r="D22" s="5">
        <v>2</v>
      </c>
      <c r="E22" s="5">
        <v>4</v>
      </c>
      <c r="F22" s="5">
        <v>0</v>
      </c>
      <c r="G22" s="8">
        <v>165</v>
      </c>
      <c r="H22" s="7">
        <f t="shared" si="1"/>
        <v>3.6363636363636362E-2</v>
      </c>
    </row>
    <row r="23" spans="1:8" ht="24.95" customHeight="1">
      <c r="A23" s="3">
        <v>20</v>
      </c>
      <c r="B23" s="4" t="s">
        <v>270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30</v>
      </c>
      <c r="H23" s="7">
        <f t="shared" si="1"/>
        <v>3.3333333333333333E-2</v>
      </c>
    </row>
    <row r="24" spans="1:8" ht="24.95" customHeight="1">
      <c r="A24" s="3">
        <v>21</v>
      </c>
      <c r="B24" s="4" t="s">
        <v>251</v>
      </c>
      <c r="C24" s="5">
        <f t="shared" si="0"/>
        <v>3</v>
      </c>
      <c r="D24" s="5">
        <v>3</v>
      </c>
      <c r="E24" s="5">
        <v>0</v>
      </c>
      <c r="F24" s="5">
        <v>0</v>
      </c>
      <c r="G24" s="8">
        <v>91</v>
      </c>
      <c r="H24" s="7">
        <f t="shared" si="1"/>
        <v>3.2967032967032968E-2</v>
      </c>
    </row>
    <row r="25" spans="1:8" ht="24.95" customHeight="1">
      <c r="A25" s="3">
        <v>22</v>
      </c>
      <c r="B25" s="4" t="s">
        <v>257</v>
      </c>
      <c r="C25" s="5">
        <f t="shared" si="0"/>
        <v>2</v>
      </c>
      <c r="D25" s="5">
        <v>0</v>
      </c>
      <c r="E25" s="5">
        <v>2</v>
      </c>
      <c r="F25" s="5">
        <v>0</v>
      </c>
      <c r="G25" s="6">
        <v>64</v>
      </c>
      <c r="H25" s="7">
        <f t="shared" si="1"/>
        <v>3.125E-2</v>
      </c>
    </row>
    <row r="26" spans="1:8" ht="24.95" customHeight="1">
      <c r="A26" s="3">
        <v>23</v>
      </c>
      <c r="B26" s="4" t="s">
        <v>256</v>
      </c>
      <c r="C26" s="5">
        <f t="shared" si="0"/>
        <v>2</v>
      </c>
      <c r="D26" s="5">
        <v>0</v>
      </c>
      <c r="E26" s="5">
        <v>2</v>
      </c>
      <c r="F26" s="5">
        <v>0</v>
      </c>
      <c r="G26" s="6">
        <v>65</v>
      </c>
      <c r="H26" s="7">
        <f t="shared" si="1"/>
        <v>3.0769230769230771E-2</v>
      </c>
    </row>
    <row r="27" spans="1:8" ht="24.95" customHeight="1">
      <c r="A27" s="3">
        <v>24</v>
      </c>
      <c r="B27" s="4" t="s">
        <v>245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136</v>
      </c>
      <c r="H27" s="7">
        <f t="shared" si="1"/>
        <v>2.9411764705882353E-2</v>
      </c>
    </row>
    <row r="28" spans="1:8" ht="24.95" customHeight="1">
      <c r="A28" s="3">
        <v>25</v>
      </c>
      <c r="B28" s="4" t="s">
        <v>242</v>
      </c>
      <c r="C28" s="5">
        <f t="shared" si="0"/>
        <v>5</v>
      </c>
      <c r="D28" s="5">
        <v>2</v>
      </c>
      <c r="E28" s="5">
        <v>3</v>
      </c>
      <c r="F28" s="5">
        <v>0</v>
      </c>
      <c r="G28" s="6">
        <v>174</v>
      </c>
      <c r="H28" s="7">
        <f t="shared" si="1"/>
        <v>2.8735632183908046E-2</v>
      </c>
    </row>
    <row r="29" spans="1:8" ht="24.95" customHeight="1">
      <c r="A29" s="3">
        <v>26</v>
      </c>
      <c r="B29" s="4" t="s">
        <v>260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71</v>
      </c>
      <c r="H29" s="7">
        <f t="shared" si="1"/>
        <v>2.8169014084507043E-2</v>
      </c>
    </row>
    <row r="30" spans="1:8" ht="24.95" customHeight="1">
      <c r="A30" s="3">
        <v>27</v>
      </c>
      <c r="B30" s="4" t="s">
        <v>255</v>
      </c>
      <c r="C30" s="5">
        <f t="shared" si="0"/>
        <v>3</v>
      </c>
      <c r="D30" s="5">
        <v>1</v>
      </c>
      <c r="E30" s="5">
        <v>2</v>
      </c>
      <c r="F30" s="5">
        <v>0</v>
      </c>
      <c r="G30" s="6">
        <v>111</v>
      </c>
      <c r="H30" s="7">
        <f t="shared" si="1"/>
        <v>2.7027027027027029E-2</v>
      </c>
    </row>
    <row r="31" spans="1:8" ht="24.95" customHeight="1">
      <c r="A31" s="3">
        <v>28</v>
      </c>
      <c r="B31" s="4" t="s">
        <v>259</v>
      </c>
      <c r="C31" s="5">
        <f t="shared" si="0"/>
        <v>2</v>
      </c>
      <c r="D31" s="5">
        <v>1</v>
      </c>
      <c r="E31" s="5">
        <v>1</v>
      </c>
      <c r="F31" s="5">
        <v>0</v>
      </c>
      <c r="G31" s="8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249</v>
      </c>
      <c r="C32" s="5">
        <f t="shared" si="0"/>
        <v>4</v>
      </c>
      <c r="D32" s="5">
        <v>2</v>
      </c>
      <c r="E32" s="5">
        <v>2</v>
      </c>
      <c r="F32" s="5">
        <v>0</v>
      </c>
      <c r="G32" s="6">
        <v>153</v>
      </c>
      <c r="H32" s="7">
        <f t="shared" si="1"/>
        <v>2.6143790849673203E-2</v>
      </c>
    </row>
    <row r="33" spans="1:8" ht="24.95" customHeight="1">
      <c r="A33" s="3">
        <v>30</v>
      </c>
      <c r="B33" s="4" t="s">
        <v>232</v>
      </c>
      <c r="C33" s="5">
        <f t="shared" si="0"/>
        <v>15</v>
      </c>
      <c r="D33" s="5">
        <v>7</v>
      </c>
      <c r="E33" s="5">
        <v>8</v>
      </c>
      <c r="F33" s="5">
        <v>0</v>
      </c>
      <c r="G33" s="6">
        <v>594</v>
      </c>
      <c r="H33" s="7">
        <f t="shared" si="1"/>
        <v>2.5252525252525252E-2</v>
      </c>
    </row>
    <row r="34" spans="1:8" ht="24.95" customHeight="1">
      <c r="A34" s="3">
        <v>31</v>
      </c>
      <c r="B34" s="4" t="s">
        <v>264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269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252</v>
      </c>
      <c r="C36" s="5">
        <f t="shared" ref="C36:C67" si="2">SUM(D36:F36)</f>
        <v>3</v>
      </c>
      <c r="D36" s="5">
        <v>2</v>
      </c>
      <c r="E36" s="5">
        <v>1</v>
      </c>
      <c r="F36" s="5">
        <v>0</v>
      </c>
      <c r="G36" s="6">
        <v>129</v>
      </c>
      <c r="H36" s="7">
        <f t="shared" ref="H36:H67" si="3">C36/G36</f>
        <v>2.3255813953488372E-2</v>
      </c>
    </row>
    <row r="37" spans="1:8" ht="24.95" customHeight="1">
      <c r="A37" s="3">
        <v>34</v>
      </c>
      <c r="B37" s="4" t="s">
        <v>262</v>
      </c>
      <c r="C37" s="5">
        <f t="shared" si="2"/>
        <v>2</v>
      </c>
      <c r="D37" s="5">
        <v>2</v>
      </c>
      <c r="E37" s="5">
        <v>0</v>
      </c>
      <c r="F37" s="5">
        <v>0</v>
      </c>
      <c r="G37" s="6">
        <v>89</v>
      </c>
      <c r="H37" s="7">
        <f t="shared" si="3"/>
        <v>2.247191011235955E-2</v>
      </c>
    </row>
    <row r="38" spans="1:8" ht="24.95" customHeight="1">
      <c r="A38" s="3">
        <v>35</v>
      </c>
      <c r="B38" s="4" t="s">
        <v>254</v>
      </c>
      <c r="C38" s="5">
        <f t="shared" si="2"/>
        <v>3</v>
      </c>
      <c r="D38" s="5">
        <v>1</v>
      </c>
      <c r="E38" s="5">
        <v>2</v>
      </c>
      <c r="F38" s="5">
        <v>0</v>
      </c>
      <c r="G38" s="8">
        <v>134</v>
      </c>
      <c r="H38" s="7">
        <f t="shared" si="3"/>
        <v>2.2388059701492536E-2</v>
      </c>
    </row>
    <row r="39" spans="1:8" ht="24.95" customHeight="1">
      <c r="A39" s="3">
        <v>36</v>
      </c>
      <c r="B39" s="4" t="s">
        <v>272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46</v>
      </c>
      <c r="H39" s="7">
        <f t="shared" si="3"/>
        <v>2.1739130434782608E-2</v>
      </c>
    </row>
    <row r="40" spans="1:8" ht="24.95" customHeight="1">
      <c r="A40" s="3">
        <v>37</v>
      </c>
      <c r="B40" s="4" t="s">
        <v>247</v>
      </c>
      <c r="C40" s="5">
        <f t="shared" si="2"/>
        <v>4</v>
      </c>
      <c r="D40" s="5">
        <v>2</v>
      </c>
      <c r="E40" s="5">
        <v>2</v>
      </c>
      <c r="F40" s="5">
        <v>0</v>
      </c>
      <c r="G40" s="6">
        <v>192</v>
      </c>
      <c r="H40" s="7">
        <f t="shared" si="3"/>
        <v>2.0833333333333332E-2</v>
      </c>
    </row>
    <row r="41" spans="1:8" ht="24.95" customHeight="1">
      <c r="A41" s="3">
        <v>38</v>
      </c>
      <c r="B41" s="4" t="s">
        <v>268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50</v>
      </c>
      <c r="H41" s="7">
        <f t="shared" si="3"/>
        <v>0.02</v>
      </c>
    </row>
    <row r="42" spans="1:8" ht="24.95" customHeight="1">
      <c r="A42" s="3">
        <v>39</v>
      </c>
      <c r="B42" s="4" t="s">
        <v>273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80</v>
      </c>
      <c r="H42" s="7">
        <f t="shared" si="3"/>
        <v>1.2500000000000001E-2</v>
      </c>
    </row>
    <row r="43" spans="1:8" ht="24.95" customHeight="1">
      <c r="A43" s="3">
        <v>40</v>
      </c>
      <c r="B43" s="4" t="s">
        <v>258</v>
      </c>
      <c r="C43" s="5">
        <f t="shared" si="2"/>
        <v>2</v>
      </c>
      <c r="D43" s="5">
        <v>1</v>
      </c>
      <c r="E43" s="5">
        <v>1</v>
      </c>
      <c r="F43" s="5">
        <v>0</v>
      </c>
      <c r="G43" s="6">
        <v>180</v>
      </c>
      <c r="H43" s="7">
        <f t="shared" si="3"/>
        <v>1.1111111111111112E-2</v>
      </c>
    </row>
    <row r="44" spans="1:8" ht="24.95" customHeight="1">
      <c r="A44" s="3">
        <v>41</v>
      </c>
      <c r="B44" s="4" t="s">
        <v>271</v>
      </c>
      <c r="C44" s="5">
        <f t="shared" si="2"/>
        <v>1</v>
      </c>
      <c r="D44" s="5">
        <v>0</v>
      </c>
      <c r="E44" s="5">
        <v>1</v>
      </c>
      <c r="F44" s="5">
        <v>0</v>
      </c>
      <c r="G44" s="6">
        <v>108</v>
      </c>
      <c r="H44" s="7">
        <f t="shared" si="3"/>
        <v>9.2592592592592587E-3</v>
      </c>
    </row>
    <row r="45" spans="1:8" ht="24.95" customHeight="1">
      <c r="A45" s="3">
        <v>42</v>
      </c>
      <c r="B45" s="4" t="s">
        <v>261</v>
      </c>
      <c r="C45" s="5">
        <f t="shared" si="2"/>
        <v>2</v>
      </c>
      <c r="D45" s="5">
        <v>1</v>
      </c>
      <c r="E45" s="5">
        <v>1</v>
      </c>
      <c r="F45" s="5">
        <v>0</v>
      </c>
      <c r="G45" s="6">
        <v>243</v>
      </c>
      <c r="H45" s="7">
        <f t="shared" si="3"/>
        <v>8.23045267489712E-3</v>
      </c>
    </row>
    <row r="46" spans="1:8" ht="24.95" customHeight="1">
      <c r="A46" s="3">
        <v>43</v>
      </c>
      <c r="B46" s="4" t="s">
        <v>276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142</v>
      </c>
      <c r="H46" s="7">
        <f t="shared" si="3"/>
        <v>7.0422535211267607E-3</v>
      </c>
    </row>
    <row r="47" spans="1:8" ht="24.95" customHeight="1">
      <c r="A47" s="3">
        <v>44</v>
      </c>
      <c r="B47" s="4" t="s">
        <v>266</v>
      </c>
      <c r="C47" s="5">
        <f t="shared" si="2"/>
        <v>1</v>
      </c>
      <c r="D47" s="5">
        <v>1</v>
      </c>
      <c r="E47" s="5">
        <v>0</v>
      </c>
      <c r="F47" s="5">
        <v>0</v>
      </c>
      <c r="G47" s="6">
        <v>143</v>
      </c>
      <c r="H47" s="7">
        <f t="shared" si="3"/>
        <v>6.993006993006993E-3</v>
      </c>
    </row>
    <row r="48" spans="1:8" ht="24.95" customHeight="1">
      <c r="A48" s="3">
        <v>45</v>
      </c>
      <c r="B48" s="4" t="s">
        <v>274</v>
      </c>
      <c r="C48" s="5">
        <f t="shared" si="2"/>
        <v>1</v>
      </c>
      <c r="D48" s="5">
        <v>0</v>
      </c>
      <c r="E48" s="5">
        <v>1</v>
      </c>
      <c r="F48" s="5">
        <v>0</v>
      </c>
      <c r="G48" s="6">
        <v>168</v>
      </c>
      <c r="H48" s="7">
        <f t="shared" si="3"/>
        <v>5.9523809523809521E-3</v>
      </c>
    </row>
    <row r="49" spans="1:8" ht="24.95" customHeight="1">
      <c r="A49" s="3">
        <v>46</v>
      </c>
      <c r="B49" s="4" t="s">
        <v>246</v>
      </c>
      <c r="C49" s="5">
        <f t="shared" si="2"/>
        <v>4</v>
      </c>
      <c r="D49" s="5">
        <v>1</v>
      </c>
      <c r="E49" s="5">
        <v>3</v>
      </c>
      <c r="F49" s="5">
        <v>0</v>
      </c>
      <c r="G49" s="6">
        <v>686</v>
      </c>
      <c r="H49" s="7">
        <f t="shared" si="3"/>
        <v>5.8309037900874635E-3</v>
      </c>
    </row>
    <row r="50" spans="1:8" ht="24.95" customHeight="1">
      <c r="A50" s="3">
        <v>47</v>
      </c>
      <c r="B50" s="4" t="s">
        <v>278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118</v>
      </c>
      <c r="H50" s="7">
        <f t="shared" si="3"/>
        <v>0</v>
      </c>
    </row>
    <row r="51" spans="1:8" ht="24.95" customHeight="1">
      <c r="A51" s="3">
        <v>48</v>
      </c>
      <c r="B51" s="4" t="s">
        <v>279</v>
      </c>
      <c r="C51" s="5">
        <f t="shared" si="2"/>
        <v>0</v>
      </c>
      <c r="D51" s="5">
        <v>0</v>
      </c>
      <c r="E51" s="5">
        <v>0</v>
      </c>
      <c r="F51" s="5">
        <v>0</v>
      </c>
      <c r="G51" s="6">
        <v>41</v>
      </c>
      <c r="H51" s="7">
        <f t="shared" si="3"/>
        <v>0</v>
      </c>
    </row>
    <row r="52" spans="1:8" ht="24.95" customHeight="1">
      <c r="A52" s="3">
        <v>49</v>
      </c>
      <c r="B52" s="4" t="s">
        <v>280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50</v>
      </c>
      <c r="H52" s="7">
        <f t="shared" si="3"/>
        <v>0</v>
      </c>
    </row>
    <row r="53" spans="1:8" ht="24.95" customHeight="1">
      <c r="A53" s="3">
        <v>50</v>
      </c>
      <c r="B53" s="4" t="s">
        <v>281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29</v>
      </c>
      <c r="H53" s="7">
        <f t="shared" si="3"/>
        <v>0</v>
      </c>
    </row>
    <row r="54" spans="1:8" ht="24.95" customHeight="1">
      <c r="A54" s="3">
        <v>51</v>
      </c>
      <c r="B54" s="4" t="s">
        <v>282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48</v>
      </c>
      <c r="H54" s="7">
        <f t="shared" si="3"/>
        <v>0</v>
      </c>
    </row>
    <row r="55" spans="1:8" ht="24.95" customHeight="1">
      <c r="A55" s="3">
        <v>52</v>
      </c>
      <c r="B55" s="4" t="s">
        <v>283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47</v>
      </c>
      <c r="H55" s="7">
        <f t="shared" si="3"/>
        <v>0</v>
      </c>
    </row>
    <row r="56" spans="1:8" ht="24.95" customHeight="1">
      <c r="A56" s="3">
        <v>53</v>
      </c>
      <c r="B56" s="4" t="s">
        <v>284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161</v>
      </c>
      <c r="H56" s="7">
        <f t="shared" si="3"/>
        <v>0</v>
      </c>
    </row>
    <row r="57" spans="1:8" ht="24.95" customHeight="1">
      <c r="A57" s="3">
        <v>54</v>
      </c>
      <c r="B57" s="4" t="s">
        <v>285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20</v>
      </c>
      <c r="H57" s="7">
        <f t="shared" si="3"/>
        <v>0</v>
      </c>
    </row>
    <row r="58" spans="1:8" ht="24.95" customHeight="1">
      <c r="A58" s="3">
        <v>55</v>
      </c>
      <c r="B58" s="9" t="s">
        <v>286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118</v>
      </c>
      <c r="H58" s="7">
        <f t="shared" si="3"/>
        <v>0</v>
      </c>
    </row>
    <row r="59" spans="1:8" ht="24.95" customHeight="1">
      <c r="A59" s="3">
        <v>56</v>
      </c>
      <c r="B59" s="4" t="s">
        <v>287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46</v>
      </c>
      <c r="H59" s="7">
        <f t="shared" si="3"/>
        <v>0</v>
      </c>
    </row>
    <row r="60" spans="1:8" ht="24.95" customHeight="1">
      <c r="A60" s="3">
        <v>57</v>
      </c>
      <c r="B60" s="4" t="s">
        <v>288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39</v>
      </c>
      <c r="H60" s="7">
        <f t="shared" si="3"/>
        <v>0</v>
      </c>
    </row>
    <row r="61" spans="1:8" ht="24.95" customHeight="1">
      <c r="A61" s="3">
        <v>58</v>
      </c>
      <c r="B61" s="4" t="s">
        <v>289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31</v>
      </c>
      <c r="H61" s="7">
        <f t="shared" si="3"/>
        <v>0</v>
      </c>
    </row>
    <row r="62" spans="1:8" ht="24.95" customHeight="1">
      <c r="A62" s="3">
        <v>59</v>
      </c>
      <c r="B62" s="4" t="s">
        <v>290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44</v>
      </c>
      <c r="H62" s="7">
        <f t="shared" si="3"/>
        <v>0</v>
      </c>
    </row>
    <row r="63" spans="1:8" ht="24.95" customHeight="1">
      <c r="A63" s="3">
        <v>60</v>
      </c>
      <c r="B63" s="10" t="s">
        <v>291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292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30</v>
      </c>
      <c r="H64" s="7">
        <f t="shared" si="3"/>
        <v>0</v>
      </c>
    </row>
    <row r="65" spans="1:8" ht="24.95" customHeight="1">
      <c r="A65" s="3">
        <v>62</v>
      </c>
      <c r="B65" s="4" t="s">
        <v>293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294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79</v>
      </c>
      <c r="H66" s="7">
        <f t="shared" si="3"/>
        <v>0</v>
      </c>
    </row>
    <row r="67" spans="1:8" ht="24.95" customHeight="1">
      <c r="A67" s="3">
        <v>64</v>
      </c>
      <c r="B67" s="11" t="s">
        <v>295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296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27</v>
      </c>
      <c r="H69" s="7">
        <f t="shared" si="5"/>
        <v>0</v>
      </c>
    </row>
    <row r="70" spans="1:8" ht="24.95" customHeight="1">
      <c r="A70" s="3">
        <v>67</v>
      </c>
      <c r="B70" s="4" t="s">
        <v>298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58</v>
      </c>
      <c r="H70" s="7">
        <f t="shared" si="5"/>
        <v>0</v>
      </c>
    </row>
    <row r="71" spans="1:8" ht="24.95" customHeight="1">
      <c r="A71" s="3">
        <v>68</v>
      </c>
      <c r="B71" s="4" t="s">
        <v>299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32</v>
      </c>
      <c r="H71" s="7">
        <f t="shared" si="5"/>
        <v>0</v>
      </c>
    </row>
    <row r="72" spans="1:8" ht="24.75" customHeight="1">
      <c r="A72" s="23" t="s">
        <v>300</v>
      </c>
      <c r="B72" s="23"/>
      <c r="C72" s="5">
        <f t="shared" ref="C72" si="6">SUM(D72:F72)</f>
        <v>177</v>
      </c>
      <c r="D72" s="12">
        <f>SUM(D4:D71)</f>
        <v>95</v>
      </c>
      <c r="E72" s="12">
        <f>SUM(E4:E71)</f>
        <v>82</v>
      </c>
      <c r="F72" s="12">
        <f>SUM(F4:F71)</f>
        <v>0</v>
      </c>
      <c r="G72" s="13">
        <f>SUM(G4:G71)</f>
        <v>7173</v>
      </c>
      <c r="H72" s="7"/>
    </row>
    <row r="73" spans="1:8" ht="21" customHeight="1">
      <c r="A73" s="24" t="s">
        <v>301</v>
      </c>
      <c r="B73" s="24"/>
      <c r="C73" s="24"/>
      <c r="D73" s="24"/>
      <c r="E73" s="24"/>
      <c r="F73" s="24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D15" sqref="D15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382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303</v>
      </c>
      <c r="B2" s="26" t="s">
        <v>304</v>
      </c>
      <c r="C2" s="27" t="s">
        <v>305</v>
      </c>
      <c r="D2" s="28"/>
      <c r="E2" s="28"/>
      <c r="F2" s="29"/>
      <c r="G2" s="30" t="s">
        <v>306</v>
      </c>
      <c r="H2" s="31" t="s">
        <v>307</v>
      </c>
    </row>
    <row r="3" spans="1:8" ht="29.1" customHeight="1">
      <c r="A3" s="26"/>
      <c r="B3" s="26"/>
      <c r="C3" s="21" t="s">
        <v>308</v>
      </c>
      <c r="D3" s="21" t="s">
        <v>309</v>
      </c>
      <c r="E3" s="21" t="s">
        <v>310</v>
      </c>
      <c r="F3" s="21" t="s">
        <v>311</v>
      </c>
      <c r="G3" s="30"/>
      <c r="H3" s="31"/>
    </row>
    <row r="4" spans="1:8" ht="24.95" customHeight="1">
      <c r="A4" s="3">
        <v>1</v>
      </c>
      <c r="B4" s="4" t="s">
        <v>325</v>
      </c>
      <c r="C4" s="5">
        <f t="shared" ref="C4:C35" si="0">SUM(D4:F4)</f>
        <v>4</v>
      </c>
      <c r="D4" s="5">
        <v>3</v>
      </c>
      <c r="E4" s="5">
        <v>1</v>
      </c>
      <c r="F4" s="5">
        <v>0</v>
      </c>
      <c r="G4" s="6">
        <v>61</v>
      </c>
      <c r="H4" s="7">
        <f t="shared" ref="H4:H35" si="1">C4/G4</f>
        <v>6.5573770491803282E-2</v>
      </c>
    </row>
    <row r="5" spans="1:8" ht="24.95" customHeight="1">
      <c r="A5" s="3">
        <v>2</v>
      </c>
      <c r="B5" s="4" t="s">
        <v>315</v>
      </c>
      <c r="C5" s="5">
        <f t="shared" si="0"/>
        <v>7</v>
      </c>
      <c r="D5" s="5">
        <v>3</v>
      </c>
      <c r="E5" s="5">
        <v>4</v>
      </c>
      <c r="F5" s="5">
        <v>0</v>
      </c>
      <c r="G5" s="8">
        <v>107</v>
      </c>
      <c r="H5" s="7">
        <f t="shared" si="1"/>
        <v>6.5420560747663545E-2</v>
      </c>
    </row>
    <row r="6" spans="1:8" ht="24.95" customHeight="1">
      <c r="A6" s="3">
        <v>3</v>
      </c>
      <c r="B6" s="4" t="s">
        <v>332</v>
      </c>
      <c r="C6" s="5">
        <f t="shared" si="0"/>
        <v>2</v>
      </c>
      <c r="D6" s="5">
        <v>2</v>
      </c>
      <c r="E6" s="5">
        <v>0</v>
      </c>
      <c r="F6" s="5">
        <v>0</v>
      </c>
      <c r="G6" s="6">
        <v>32</v>
      </c>
      <c r="H6" s="7">
        <f t="shared" si="1"/>
        <v>6.25E-2</v>
      </c>
    </row>
    <row r="7" spans="1:8" ht="24.95" customHeight="1">
      <c r="A7" s="3">
        <v>4</v>
      </c>
      <c r="B7" s="4" t="s">
        <v>354</v>
      </c>
      <c r="C7" s="5">
        <f t="shared" si="0"/>
        <v>1</v>
      </c>
      <c r="D7" s="5">
        <v>1</v>
      </c>
      <c r="E7" s="5">
        <v>0</v>
      </c>
      <c r="F7" s="5">
        <v>0</v>
      </c>
      <c r="G7" s="8">
        <v>17</v>
      </c>
      <c r="H7" s="7">
        <f t="shared" si="1"/>
        <v>5.8823529411764705E-2</v>
      </c>
    </row>
    <row r="8" spans="1:8" ht="24.95" customHeight="1">
      <c r="A8" s="3">
        <v>5</v>
      </c>
      <c r="B8" s="4" t="s">
        <v>312</v>
      </c>
      <c r="C8" s="5">
        <f t="shared" si="0"/>
        <v>11</v>
      </c>
      <c r="D8" s="5">
        <v>6</v>
      </c>
      <c r="E8" s="5">
        <v>5</v>
      </c>
      <c r="F8" s="5">
        <v>0</v>
      </c>
      <c r="G8" s="6">
        <v>218</v>
      </c>
      <c r="H8" s="7">
        <f t="shared" si="1"/>
        <v>5.0458715596330278E-2</v>
      </c>
    </row>
    <row r="9" spans="1:8" ht="24.95" customHeight="1">
      <c r="A9" s="3">
        <v>6</v>
      </c>
      <c r="B9" s="4" t="s">
        <v>317</v>
      </c>
      <c r="C9" s="5">
        <f t="shared" si="0"/>
        <v>6</v>
      </c>
      <c r="D9" s="5">
        <v>4</v>
      </c>
      <c r="E9" s="5">
        <v>2</v>
      </c>
      <c r="F9" s="5">
        <v>0</v>
      </c>
      <c r="G9" s="6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314</v>
      </c>
      <c r="C10" s="5">
        <f t="shared" si="0"/>
        <v>7</v>
      </c>
      <c r="D10" s="5">
        <v>4</v>
      </c>
      <c r="E10" s="5">
        <v>3</v>
      </c>
      <c r="F10" s="5">
        <v>0</v>
      </c>
      <c r="G10" s="6">
        <v>142</v>
      </c>
      <c r="H10" s="7">
        <f t="shared" si="1"/>
        <v>4.9295774647887321E-2</v>
      </c>
    </row>
    <row r="11" spans="1:8" ht="24.95" customHeight="1">
      <c r="A11" s="3">
        <v>8</v>
      </c>
      <c r="B11" s="4" t="s">
        <v>313</v>
      </c>
      <c r="C11" s="5">
        <f t="shared" si="0"/>
        <v>8</v>
      </c>
      <c r="D11" s="5">
        <v>3</v>
      </c>
      <c r="E11" s="5">
        <v>5</v>
      </c>
      <c r="F11" s="5">
        <v>0</v>
      </c>
      <c r="G11" s="6">
        <v>167</v>
      </c>
      <c r="H11" s="7">
        <f t="shared" si="1"/>
        <v>4.790419161676647E-2</v>
      </c>
    </row>
    <row r="12" spans="1:8" ht="24.95" customHeight="1">
      <c r="A12" s="3">
        <v>9</v>
      </c>
      <c r="B12" s="4" t="s">
        <v>336</v>
      </c>
      <c r="C12" s="5">
        <f t="shared" si="0"/>
        <v>2</v>
      </c>
      <c r="D12" s="5">
        <v>0</v>
      </c>
      <c r="E12" s="5">
        <v>2</v>
      </c>
      <c r="F12" s="5">
        <v>0</v>
      </c>
      <c r="G12" s="8">
        <v>44</v>
      </c>
      <c r="H12" s="7">
        <f t="shared" si="1"/>
        <v>4.5454545454545456E-2</v>
      </c>
    </row>
    <row r="13" spans="1:8" ht="24.95" customHeight="1">
      <c r="A13" s="3">
        <v>10</v>
      </c>
      <c r="B13" s="4" t="s">
        <v>327</v>
      </c>
      <c r="C13" s="5">
        <f t="shared" si="0"/>
        <v>4</v>
      </c>
      <c r="D13" s="5">
        <v>3</v>
      </c>
      <c r="E13" s="5">
        <v>1</v>
      </c>
      <c r="F13" s="5">
        <v>0</v>
      </c>
      <c r="G13" s="8">
        <v>89</v>
      </c>
      <c r="H13" s="7">
        <f t="shared" si="1"/>
        <v>4.49438202247191E-2</v>
      </c>
    </row>
    <row r="14" spans="1:8" ht="24.95" customHeight="1">
      <c r="A14" s="3">
        <v>11</v>
      </c>
      <c r="B14" s="4" t="s">
        <v>318</v>
      </c>
      <c r="C14" s="5">
        <f t="shared" si="0"/>
        <v>6</v>
      </c>
      <c r="D14" s="5">
        <v>1</v>
      </c>
      <c r="E14" s="5">
        <v>5</v>
      </c>
      <c r="F14" s="5">
        <v>0</v>
      </c>
      <c r="G14" s="6">
        <v>142</v>
      </c>
      <c r="H14" s="7">
        <f t="shared" si="1"/>
        <v>4.2253521126760563E-2</v>
      </c>
    </row>
    <row r="15" spans="1:8" ht="24.95" customHeight="1">
      <c r="A15" s="3">
        <v>12</v>
      </c>
      <c r="B15" s="4" t="s">
        <v>331</v>
      </c>
      <c r="C15" s="5">
        <f t="shared" si="0"/>
        <v>3</v>
      </c>
      <c r="D15" s="5">
        <v>3</v>
      </c>
      <c r="E15" s="5">
        <v>0</v>
      </c>
      <c r="F15" s="5">
        <v>0</v>
      </c>
      <c r="G15" s="6">
        <v>71</v>
      </c>
      <c r="H15" s="7">
        <f t="shared" si="1"/>
        <v>4.2253521126760563E-2</v>
      </c>
    </row>
    <row r="16" spans="1:8" ht="24.95" customHeight="1">
      <c r="A16" s="3">
        <v>13</v>
      </c>
      <c r="B16" s="4" t="s">
        <v>359</v>
      </c>
      <c r="C16" s="5">
        <f t="shared" si="0"/>
        <v>1</v>
      </c>
      <c r="D16" s="5">
        <v>1</v>
      </c>
      <c r="E16" s="5">
        <v>0</v>
      </c>
      <c r="F16" s="5">
        <v>0</v>
      </c>
      <c r="G16" s="6">
        <v>24</v>
      </c>
      <c r="H16" s="7">
        <f t="shared" si="1"/>
        <v>4.1666666666666664E-2</v>
      </c>
    </row>
    <row r="17" spans="1:8" ht="24.95" customHeight="1">
      <c r="A17" s="3">
        <v>14</v>
      </c>
      <c r="B17" s="4" t="s">
        <v>321</v>
      </c>
      <c r="C17" s="5">
        <f t="shared" si="0"/>
        <v>5</v>
      </c>
      <c r="D17" s="5">
        <v>2</v>
      </c>
      <c r="E17" s="5">
        <v>3</v>
      </c>
      <c r="F17" s="5">
        <v>0</v>
      </c>
      <c r="G17" s="6">
        <v>137</v>
      </c>
      <c r="H17" s="7">
        <f t="shared" si="1"/>
        <v>3.6496350364963501E-2</v>
      </c>
    </row>
    <row r="18" spans="1:8" ht="24.95" customHeight="1">
      <c r="A18" s="3">
        <v>15</v>
      </c>
      <c r="B18" s="4" t="s">
        <v>349</v>
      </c>
      <c r="C18" s="5">
        <f t="shared" si="0"/>
        <v>1</v>
      </c>
      <c r="D18" s="5">
        <v>0</v>
      </c>
      <c r="E18" s="5">
        <v>1</v>
      </c>
      <c r="F18" s="5">
        <v>0</v>
      </c>
      <c r="G18" s="8">
        <v>30</v>
      </c>
      <c r="H18" s="7">
        <f t="shared" si="1"/>
        <v>3.3333333333333333E-2</v>
      </c>
    </row>
    <row r="19" spans="1:8" ht="24.95" customHeight="1">
      <c r="A19" s="3">
        <v>16</v>
      </c>
      <c r="B19" s="4" t="s">
        <v>319</v>
      </c>
      <c r="C19" s="5">
        <f t="shared" si="0"/>
        <v>6</v>
      </c>
      <c r="D19" s="5">
        <v>4</v>
      </c>
      <c r="E19" s="5">
        <v>2</v>
      </c>
      <c r="F19" s="5">
        <v>0</v>
      </c>
      <c r="G19" s="6">
        <v>201</v>
      </c>
      <c r="H19" s="7">
        <f t="shared" si="1"/>
        <v>2.9850746268656716E-2</v>
      </c>
    </row>
    <row r="20" spans="1:8" ht="24.95" customHeight="1">
      <c r="A20" s="3">
        <v>17</v>
      </c>
      <c r="B20" s="4" t="s">
        <v>316</v>
      </c>
      <c r="C20" s="5">
        <f t="shared" si="0"/>
        <v>7</v>
      </c>
      <c r="D20" s="5">
        <v>5</v>
      </c>
      <c r="E20" s="5">
        <v>2</v>
      </c>
      <c r="F20" s="5">
        <v>0</v>
      </c>
      <c r="G20" s="6">
        <v>236</v>
      </c>
      <c r="H20" s="7">
        <f t="shared" si="1"/>
        <v>2.9661016949152543E-2</v>
      </c>
    </row>
    <row r="21" spans="1:8" ht="24.95" customHeight="1">
      <c r="A21" s="3">
        <v>18</v>
      </c>
      <c r="B21" s="4" t="s">
        <v>324</v>
      </c>
      <c r="C21" s="5">
        <f t="shared" si="0"/>
        <v>5</v>
      </c>
      <c r="D21" s="5">
        <v>1</v>
      </c>
      <c r="E21" s="5">
        <v>3</v>
      </c>
      <c r="F21" s="5">
        <v>1</v>
      </c>
      <c r="G21" s="8">
        <v>170</v>
      </c>
      <c r="H21" s="7">
        <f t="shared" si="1"/>
        <v>2.9411764705882353E-2</v>
      </c>
    </row>
    <row r="22" spans="1:8" ht="24.95" customHeight="1">
      <c r="A22" s="3">
        <v>19</v>
      </c>
      <c r="B22" s="4" t="s">
        <v>338</v>
      </c>
      <c r="C22" s="5">
        <f t="shared" si="0"/>
        <v>2</v>
      </c>
      <c r="D22" s="5">
        <v>2</v>
      </c>
      <c r="E22" s="5">
        <v>0</v>
      </c>
      <c r="F22" s="5">
        <v>0</v>
      </c>
      <c r="G22" s="6">
        <v>69</v>
      </c>
      <c r="H22" s="7">
        <f t="shared" si="1"/>
        <v>2.8985507246376812E-2</v>
      </c>
    </row>
    <row r="23" spans="1:8" ht="24.95" customHeight="1">
      <c r="A23" s="3">
        <v>20</v>
      </c>
      <c r="B23" s="4" t="s">
        <v>323</v>
      </c>
      <c r="C23" s="5">
        <f t="shared" si="0"/>
        <v>5</v>
      </c>
      <c r="D23" s="5">
        <v>0</v>
      </c>
      <c r="E23" s="5">
        <v>5</v>
      </c>
      <c r="F23" s="5">
        <v>0</v>
      </c>
      <c r="G23" s="6">
        <v>173</v>
      </c>
      <c r="H23" s="7">
        <f t="shared" si="1"/>
        <v>2.8901734104046242E-2</v>
      </c>
    </row>
    <row r="24" spans="1:8" ht="24.95" customHeight="1">
      <c r="A24" s="3">
        <v>21</v>
      </c>
      <c r="B24" s="4" t="s">
        <v>329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108</v>
      </c>
      <c r="H24" s="7">
        <f t="shared" si="1"/>
        <v>2.7777777777777776E-2</v>
      </c>
    </row>
    <row r="25" spans="1:8" ht="24.95" customHeight="1">
      <c r="A25" s="3">
        <v>22</v>
      </c>
      <c r="B25" s="4" t="s">
        <v>352</v>
      </c>
      <c r="C25" s="5">
        <f t="shared" si="0"/>
        <v>1</v>
      </c>
      <c r="D25" s="5">
        <v>1</v>
      </c>
      <c r="E25" s="5">
        <v>0</v>
      </c>
      <c r="F25" s="5">
        <v>0</v>
      </c>
      <c r="G25" s="6">
        <v>39</v>
      </c>
      <c r="H25" s="7">
        <f t="shared" si="1"/>
        <v>2.564102564102564E-2</v>
      </c>
    </row>
    <row r="26" spans="1:8" ht="24.95" customHeight="1">
      <c r="A26" s="3">
        <v>23</v>
      </c>
      <c r="B26" s="4" t="s">
        <v>340</v>
      </c>
      <c r="C26" s="5">
        <f t="shared" si="0"/>
        <v>2</v>
      </c>
      <c r="D26" s="5">
        <v>2</v>
      </c>
      <c r="E26" s="5">
        <v>0</v>
      </c>
      <c r="F26" s="5">
        <v>0</v>
      </c>
      <c r="G26" s="6">
        <v>79</v>
      </c>
      <c r="H26" s="7">
        <f t="shared" si="1"/>
        <v>2.5316455696202531E-2</v>
      </c>
    </row>
    <row r="27" spans="1:8" ht="24.95" customHeight="1">
      <c r="A27" s="3">
        <v>24</v>
      </c>
      <c r="B27" s="4" t="s">
        <v>326</v>
      </c>
      <c r="C27" s="5">
        <f t="shared" si="0"/>
        <v>4</v>
      </c>
      <c r="D27" s="5">
        <v>3</v>
      </c>
      <c r="E27" s="5">
        <v>1</v>
      </c>
      <c r="F27" s="5">
        <v>0</v>
      </c>
      <c r="G27" s="6">
        <v>160</v>
      </c>
      <c r="H27" s="7">
        <f t="shared" si="1"/>
        <v>2.5000000000000001E-2</v>
      </c>
    </row>
    <row r="28" spans="1:8" ht="24.95" customHeight="1">
      <c r="A28" s="3">
        <v>25</v>
      </c>
      <c r="B28" s="4" t="s">
        <v>342</v>
      </c>
      <c r="C28" s="5">
        <f t="shared" si="0"/>
        <v>1</v>
      </c>
      <c r="D28" s="5">
        <v>1</v>
      </c>
      <c r="E28" s="5">
        <v>0</v>
      </c>
      <c r="F28" s="5">
        <v>0</v>
      </c>
      <c r="G28" s="6">
        <v>41</v>
      </c>
      <c r="H28" s="7">
        <f t="shared" si="1"/>
        <v>2.4390243902439025E-2</v>
      </c>
    </row>
    <row r="29" spans="1:8" ht="24.95" customHeight="1">
      <c r="A29" s="3">
        <v>26</v>
      </c>
      <c r="B29" s="4" t="s">
        <v>343</v>
      </c>
      <c r="C29" s="5">
        <f t="shared" si="0"/>
        <v>1</v>
      </c>
      <c r="D29" s="5">
        <v>1</v>
      </c>
      <c r="E29" s="5">
        <v>0</v>
      </c>
      <c r="F29" s="5">
        <v>0</v>
      </c>
      <c r="G29" s="8">
        <v>41</v>
      </c>
      <c r="H29" s="7">
        <f t="shared" si="1"/>
        <v>2.4390243902439025E-2</v>
      </c>
    </row>
    <row r="30" spans="1:8" ht="24.95" customHeight="1">
      <c r="A30" s="3">
        <v>27</v>
      </c>
      <c r="B30" s="4" t="s">
        <v>337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83</v>
      </c>
      <c r="H30" s="7">
        <f t="shared" si="1"/>
        <v>2.4096385542168676E-2</v>
      </c>
    </row>
    <row r="31" spans="1:8" ht="24.95" customHeight="1">
      <c r="A31" s="3">
        <v>28</v>
      </c>
      <c r="B31" s="4" t="s">
        <v>355</v>
      </c>
      <c r="C31" s="5">
        <f t="shared" si="0"/>
        <v>1</v>
      </c>
      <c r="D31" s="5">
        <v>0</v>
      </c>
      <c r="E31" s="5">
        <v>1</v>
      </c>
      <c r="F31" s="5">
        <v>0</v>
      </c>
      <c r="G31" s="6">
        <v>43</v>
      </c>
      <c r="H31" s="7">
        <f t="shared" si="1"/>
        <v>2.3255813953488372E-2</v>
      </c>
    </row>
    <row r="32" spans="1:8" ht="24.95" customHeight="1">
      <c r="A32" s="3">
        <v>29</v>
      </c>
      <c r="B32" s="4" t="s">
        <v>330</v>
      </c>
      <c r="C32" s="5">
        <f t="shared" si="0"/>
        <v>3</v>
      </c>
      <c r="D32" s="5">
        <v>3</v>
      </c>
      <c r="E32" s="5">
        <v>0</v>
      </c>
      <c r="F32" s="5">
        <v>0</v>
      </c>
      <c r="G32" s="8">
        <v>135</v>
      </c>
      <c r="H32" s="7">
        <f t="shared" si="1"/>
        <v>2.2222222222222223E-2</v>
      </c>
    </row>
    <row r="33" spans="1:8" ht="24.95" customHeight="1">
      <c r="A33" s="3">
        <v>30</v>
      </c>
      <c r="B33" s="4" t="s">
        <v>334</v>
      </c>
      <c r="C33" s="5">
        <f t="shared" si="0"/>
        <v>2</v>
      </c>
      <c r="D33" s="5">
        <v>1</v>
      </c>
      <c r="E33" s="5">
        <v>1</v>
      </c>
      <c r="F33" s="5">
        <v>0</v>
      </c>
      <c r="G33" s="6">
        <v>97</v>
      </c>
      <c r="H33" s="7">
        <f t="shared" si="1"/>
        <v>2.0618556701030927E-2</v>
      </c>
    </row>
    <row r="34" spans="1:8" ht="24.95" customHeight="1">
      <c r="A34" s="3">
        <v>31</v>
      </c>
      <c r="B34" s="4" t="s">
        <v>358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50</v>
      </c>
      <c r="H34" s="7">
        <f t="shared" si="1"/>
        <v>0.02</v>
      </c>
    </row>
    <row r="35" spans="1:8" ht="24.95" customHeight="1">
      <c r="A35" s="3">
        <v>32</v>
      </c>
      <c r="B35" s="9" t="s">
        <v>335</v>
      </c>
      <c r="C35" s="5">
        <f t="shared" si="0"/>
        <v>2</v>
      </c>
      <c r="D35" s="5">
        <v>2</v>
      </c>
      <c r="E35" s="5">
        <v>0</v>
      </c>
      <c r="F35" s="5">
        <v>0</v>
      </c>
      <c r="G35" s="8">
        <v>124</v>
      </c>
      <c r="H35" s="7">
        <f t="shared" si="1"/>
        <v>1.6129032258064516E-2</v>
      </c>
    </row>
    <row r="36" spans="1:8" ht="24.95" customHeight="1">
      <c r="A36" s="3">
        <v>33</v>
      </c>
      <c r="B36" s="4" t="s">
        <v>345</v>
      </c>
      <c r="C36" s="5">
        <f t="shared" ref="C36:C67" si="2">SUM(D36:F36)</f>
        <v>1</v>
      </c>
      <c r="D36" s="5">
        <v>0</v>
      </c>
      <c r="E36" s="5">
        <v>1</v>
      </c>
      <c r="F36" s="5">
        <v>0</v>
      </c>
      <c r="G36" s="6">
        <v>64</v>
      </c>
      <c r="H36" s="7">
        <f t="shared" ref="H36:H67" si="3">C36/G36</f>
        <v>1.5625E-2</v>
      </c>
    </row>
    <row r="37" spans="1:8" ht="24.95" customHeight="1">
      <c r="A37" s="3">
        <v>34</v>
      </c>
      <c r="B37" s="4" t="s">
        <v>328</v>
      </c>
      <c r="C37" s="5">
        <f t="shared" si="2"/>
        <v>3</v>
      </c>
      <c r="D37" s="5">
        <v>3</v>
      </c>
      <c r="E37" s="5">
        <v>0</v>
      </c>
      <c r="F37" s="5">
        <v>0</v>
      </c>
      <c r="G37" s="6">
        <v>201</v>
      </c>
      <c r="H37" s="7">
        <f t="shared" si="3"/>
        <v>1.4925373134328358E-2</v>
      </c>
    </row>
    <row r="38" spans="1:8" ht="24.95" customHeight="1">
      <c r="A38" s="3">
        <v>35</v>
      </c>
      <c r="B38" s="4" t="s">
        <v>351</v>
      </c>
      <c r="C38" s="5">
        <f t="shared" si="2"/>
        <v>1</v>
      </c>
      <c r="D38" s="5">
        <v>0</v>
      </c>
      <c r="E38" s="5">
        <v>1</v>
      </c>
      <c r="F38" s="5">
        <v>0</v>
      </c>
      <c r="G38" s="6">
        <v>68</v>
      </c>
      <c r="H38" s="7">
        <f t="shared" si="3"/>
        <v>1.4705882352941176E-2</v>
      </c>
    </row>
    <row r="39" spans="1:8" ht="24.95" customHeight="1">
      <c r="A39" s="3">
        <v>36</v>
      </c>
      <c r="B39" s="4" t="s">
        <v>344</v>
      </c>
      <c r="C39" s="5">
        <f t="shared" si="2"/>
        <v>1</v>
      </c>
      <c r="D39" s="5">
        <v>1</v>
      </c>
      <c r="E39" s="5">
        <v>0</v>
      </c>
      <c r="F39" s="5">
        <v>0</v>
      </c>
      <c r="G39" s="6">
        <v>71</v>
      </c>
      <c r="H39" s="7">
        <f t="shared" si="3"/>
        <v>1.4084507042253521E-2</v>
      </c>
    </row>
    <row r="40" spans="1:8" ht="24.95" customHeight="1">
      <c r="A40" s="3">
        <v>37</v>
      </c>
      <c r="B40" s="4" t="s">
        <v>333</v>
      </c>
      <c r="C40" s="5">
        <f t="shared" si="2"/>
        <v>2</v>
      </c>
      <c r="D40" s="5">
        <v>2</v>
      </c>
      <c r="E40" s="5">
        <v>0</v>
      </c>
      <c r="F40" s="5">
        <v>0</v>
      </c>
      <c r="G40" s="6">
        <v>146</v>
      </c>
      <c r="H40" s="7">
        <f t="shared" si="3"/>
        <v>1.3698630136986301E-2</v>
      </c>
    </row>
    <row r="41" spans="1:8" ht="24.95" customHeight="1">
      <c r="A41" s="3">
        <v>38</v>
      </c>
      <c r="B41" s="4" t="s">
        <v>341</v>
      </c>
      <c r="C41" s="5">
        <f t="shared" si="2"/>
        <v>2</v>
      </c>
      <c r="D41" s="5">
        <v>2</v>
      </c>
      <c r="E41" s="5">
        <v>0</v>
      </c>
      <c r="F41" s="5">
        <v>0</v>
      </c>
      <c r="G41" s="8">
        <v>146</v>
      </c>
      <c r="H41" s="7">
        <f t="shared" si="3"/>
        <v>1.3698630136986301E-2</v>
      </c>
    </row>
    <row r="42" spans="1:8" ht="24.95" customHeight="1">
      <c r="A42" s="3">
        <v>39</v>
      </c>
      <c r="B42" s="4" t="s">
        <v>350</v>
      </c>
      <c r="C42" s="5">
        <f t="shared" si="2"/>
        <v>1</v>
      </c>
      <c r="D42" s="5">
        <v>0</v>
      </c>
      <c r="E42" s="5">
        <v>1</v>
      </c>
      <c r="F42" s="5">
        <v>0</v>
      </c>
      <c r="G42" s="8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339</v>
      </c>
      <c r="C43" s="5">
        <f t="shared" si="2"/>
        <v>2</v>
      </c>
      <c r="D43" s="5">
        <v>2</v>
      </c>
      <c r="E43" s="5">
        <v>0</v>
      </c>
      <c r="F43" s="5">
        <v>0</v>
      </c>
      <c r="G43" s="8">
        <v>161</v>
      </c>
      <c r="H43" s="7">
        <f t="shared" si="3"/>
        <v>1.2422360248447204E-2</v>
      </c>
    </row>
    <row r="44" spans="1:8" ht="24.95" customHeight="1">
      <c r="A44" s="3">
        <v>41</v>
      </c>
      <c r="B44" s="4" t="s">
        <v>356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87</v>
      </c>
      <c r="H44" s="7">
        <f t="shared" si="3"/>
        <v>1.1494252873563218E-2</v>
      </c>
    </row>
    <row r="45" spans="1:8" ht="24.95" customHeight="1">
      <c r="A45" s="3">
        <v>42</v>
      </c>
      <c r="B45" s="4" t="s">
        <v>357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114</v>
      </c>
      <c r="H45" s="7">
        <f t="shared" si="3"/>
        <v>8.771929824561403E-3</v>
      </c>
    </row>
    <row r="46" spans="1:8" ht="24.95" customHeight="1">
      <c r="A46" s="3">
        <v>43</v>
      </c>
      <c r="B46" s="4" t="s">
        <v>320</v>
      </c>
      <c r="C46" s="5">
        <f t="shared" si="2"/>
        <v>5</v>
      </c>
      <c r="D46" s="5">
        <v>1</v>
      </c>
      <c r="E46" s="5">
        <v>4</v>
      </c>
      <c r="F46" s="5">
        <v>0</v>
      </c>
      <c r="G46" s="6">
        <v>577</v>
      </c>
      <c r="H46" s="7">
        <f t="shared" si="3"/>
        <v>8.6655112651646445E-3</v>
      </c>
    </row>
    <row r="47" spans="1:8" ht="24.95" customHeight="1">
      <c r="A47" s="3">
        <v>44</v>
      </c>
      <c r="B47" s="4" t="s">
        <v>346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134</v>
      </c>
      <c r="H47" s="7">
        <f t="shared" si="3"/>
        <v>7.462686567164179E-3</v>
      </c>
    </row>
    <row r="48" spans="1:8" ht="24.95" customHeight="1">
      <c r="A48" s="3">
        <v>45</v>
      </c>
      <c r="B48" s="4" t="s">
        <v>322</v>
      </c>
      <c r="C48" s="5">
        <f t="shared" si="2"/>
        <v>5</v>
      </c>
      <c r="D48" s="5">
        <v>4</v>
      </c>
      <c r="E48" s="5">
        <v>1</v>
      </c>
      <c r="F48" s="5">
        <v>0</v>
      </c>
      <c r="G48" s="6">
        <v>694</v>
      </c>
      <c r="H48" s="7">
        <f t="shared" si="3"/>
        <v>7.2046109510086453E-3</v>
      </c>
    </row>
    <row r="49" spans="1:8" ht="24.95" customHeight="1">
      <c r="A49" s="3">
        <v>46</v>
      </c>
      <c r="B49" s="4" t="s">
        <v>347</v>
      </c>
      <c r="C49" s="5">
        <f t="shared" si="2"/>
        <v>1</v>
      </c>
      <c r="D49" s="5">
        <v>1</v>
      </c>
      <c r="E49" s="5">
        <v>0</v>
      </c>
      <c r="F49" s="5">
        <v>0</v>
      </c>
      <c r="G49" s="6">
        <v>165</v>
      </c>
      <c r="H49" s="7">
        <f t="shared" si="3"/>
        <v>6.0606060606060606E-3</v>
      </c>
    </row>
    <row r="50" spans="1:8" ht="24.95" customHeight="1">
      <c r="A50" s="3">
        <v>47</v>
      </c>
      <c r="B50" s="4" t="s">
        <v>348</v>
      </c>
      <c r="C50" s="5">
        <f t="shared" si="2"/>
        <v>1</v>
      </c>
      <c r="D50" s="5">
        <v>0</v>
      </c>
      <c r="E50" s="5">
        <v>1</v>
      </c>
      <c r="F50" s="5">
        <v>0</v>
      </c>
      <c r="G50" s="6">
        <v>182</v>
      </c>
      <c r="H50" s="7">
        <f t="shared" si="3"/>
        <v>5.4945054945054949E-3</v>
      </c>
    </row>
    <row r="51" spans="1:8" ht="24.95" customHeight="1">
      <c r="A51" s="3">
        <v>48</v>
      </c>
      <c r="B51" s="4" t="s">
        <v>353</v>
      </c>
      <c r="C51" s="5">
        <f t="shared" si="2"/>
        <v>1</v>
      </c>
      <c r="D51" s="5">
        <v>1</v>
      </c>
      <c r="E51" s="5">
        <v>0</v>
      </c>
      <c r="F51" s="5">
        <v>0</v>
      </c>
      <c r="G51" s="6">
        <v>243</v>
      </c>
      <c r="H51" s="7">
        <f t="shared" si="3"/>
        <v>4.11522633744856E-3</v>
      </c>
    </row>
    <row r="52" spans="1:8" ht="24.95" customHeight="1">
      <c r="A52" s="3">
        <v>49</v>
      </c>
      <c r="B52" s="4" t="s">
        <v>360</v>
      </c>
      <c r="C52" s="5">
        <f t="shared" si="2"/>
        <v>0</v>
      </c>
      <c r="D52" s="5">
        <v>0</v>
      </c>
      <c r="E52" s="5">
        <v>0</v>
      </c>
      <c r="F52" s="5">
        <v>0</v>
      </c>
      <c r="G52" s="6">
        <v>51</v>
      </c>
      <c r="H52" s="7">
        <f t="shared" si="3"/>
        <v>0</v>
      </c>
    </row>
    <row r="53" spans="1:8" ht="24.95" customHeight="1">
      <c r="A53" s="3">
        <v>50</v>
      </c>
      <c r="B53" s="4" t="s">
        <v>361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97</v>
      </c>
      <c r="H53" s="7">
        <f t="shared" si="3"/>
        <v>0</v>
      </c>
    </row>
    <row r="54" spans="1:8" ht="24.95" customHeight="1">
      <c r="A54" s="3">
        <v>51</v>
      </c>
      <c r="B54" s="4" t="s">
        <v>362</v>
      </c>
      <c r="C54" s="5">
        <f t="shared" si="2"/>
        <v>0</v>
      </c>
      <c r="D54" s="5">
        <v>0</v>
      </c>
      <c r="E54" s="5">
        <v>0</v>
      </c>
      <c r="F54" s="5">
        <v>0</v>
      </c>
      <c r="G54" s="6">
        <v>51</v>
      </c>
      <c r="H54" s="7">
        <f t="shared" si="3"/>
        <v>0</v>
      </c>
    </row>
    <row r="55" spans="1:8" ht="24.95" customHeight="1">
      <c r="A55" s="3">
        <v>52</v>
      </c>
      <c r="B55" s="4" t="s">
        <v>363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20</v>
      </c>
      <c r="H55" s="7">
        <f t="shared" si="3"/>
        <v>0</v>
      </c>
    </row>
    <row r="56" spans="1:8" ht="24.95" customHeight="1">
      <c r="A56" s="3">
        <v>53</v>
      </c>
      <c r="B56" s="4" t="s">
        <v>364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47</v>
      </c>
      <c r="H56" s="7">
        <f t="shared" si="3"/>
        <v>0</v>
      </c>
    </row>
    <row r="57" spans="1:8" ht="24.95" customHeight="1">
      <c r="A57" s="3">
        <v>54</v>
      </c>
      <c r="B57" s="4" t="s">
        <v>365</v>
      </c>
      <c r="C57" s="5">
        <f t="shared" si="2"/>
        <v>0</v>
      </c>
      <c r="D57" s="5">
        <v>0</v>
      </c>
      <c r="E57" s="5">
        <v>0</v>
      </c>
      <c r="F57" s="5">
        <v>0</v>
      </c>
      <c r="G57" s="6">
        <v>22</v>
      </c>
      <c r="H57" s="7">
        <f t="shared" si="3"/>
        <v>0</v>
      </c>
    </row>
    <row r="58" spans="1:8" ht="24.95" customHeight="1">
      <c r="A58" s="3">
        <v>55</v>
      </c>
      <c r="B58" s="4" t="s">
        <v>366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50</v>
      </c>
      <c r="H58" s="7">
        <f t="shared" si="3"/>
        <v>0</v>
      </c>
    </row>
    <row r="59" spans="1:8" ht="24.95" customHeight="1">
      <c r="A59" s="3">
        <v>56</v>
      </c>
      <c r="B59" s="4" t="s">
        <v>367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20</v>
      </c>
      <c r="H59" s="7">
        <f t="shared" si="3"/>
        <v>0</v>
      </c>
    </row>
    <row r="60" spans="1:8" ht="24.95" customHeight="1">
      <c r="A60" s="3">
        <v>57</v>
      </c>
      <c r="B60" s="4" t="s">
        <v>368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41</v>
      </c>
      <c r="H60" s="7">
        <f t="shared" si="3"/>
        <v>0</v>
      </c>
    </row>
    <row r="61" spans="1:8" ht="24.95" customHeight="1">
      <c r="A61" s="3">
        <v>58</v>
      </c>
      <c r="B61" s="4" t="s">
        <v>369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45</v>
      </c>
      <c r="H61" s="7">
        <f t="shared" si="3"/>
        <v>0</v>
      </c>
    </row>
    <row r="62" spans="1:8" ht="24.95" customHeight="1">
      <c r="A62" s="3">
        <v>59</v>
      </c>
      <c r="B62" s="4" t="s">
        <v>370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29</v>
      </c>
      <c r="H62" s="7">
        <f t="shared" si="3"/>
        <v>0</v>
      </c>
    </row>
    <row r="63" spans="1:8" ht="24.95" customHeight="1">
      <c r="A63" s="3">
        <v>60</v>
      </c>
      <c r="B63" s="10" t="s">
        <v>371</v>
      </c>
      <c r="C63" s="5">
        <f t="shared" si="2"/>
        <v>0</v>
      </c>
      <c r="D63" s="5">
        <v>0</v>
      </c>
      <c r="E63" s="5">
        <v>0</v>
      </c>
      <c r="F63" s="5">
        <v>0</v>
      </c>
      <c r="G63" s="6">
        <v>43</v>
      </c>
      <c r="H63" s="7">
        <f t="shared" si="3"/>
        <v>0</v>
      </c>
    </row>
    <row r="64" spans="1:8" ht="24.95" customHeight="1">
      <c r="A64" s="3">
        <v>61</v>
      </c>
      <c r="B64" s="4" t="s">
        <v>372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156</v>
      </c>
      <c r="H64" s="7">
        <f t="shared" si="3"/>
        <v>0</v>
      </c>
    </row>
    <row r="65" spans="1:8" ht="24.95" customHeight="1">
      <c r="A65" s="3">
        <v>62</v>
      </c>
      <c r="B65" s="4" t="s">
        <v>373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374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33</v>
      </c>
      <c r="H66" s="7">
        <f t="shared" si="3"/>
        <v>0</v>
      </c>
    </row>
    <row r="67" spans="1:8" ht="24.95" customHeight="1">
      <c r="A67" s="3">
        <v>64</v>
      </c>
      <c r="B67" s="11" t="s">
        <v>375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20</v>
      </c>
      <c r="H67" s="7">
        <f t="shared" si="3"/>
        <v>0</v>
      </c>
    </row>
    <row r="68" spans="1:8" ht="24.95" customHeight="1">
      <c r="A68" s="3">
        <v>65</v>
      </c>
      <c r="B68" s="4" t="s">
        <v>376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6">
        <v>36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377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29</v>
      </c>
      <c r="H69" s="7">
        <f t="shared" si="5"/>
        <v>0</v>
      </c>
    </row>
    <row r="70" spans="1:8" ht="24.95" customHeight="1">
      <c r="A70" s="3">
        <v>67</v>
      </c>
      <c r="B70" s="4" t="s">
        <v>378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63</v>
      </c>
      <c r="H70" s="7">
        <f t="shared" si="5"/>
        <v>0</v>
      </c>
    </row>
    <row r="71" spans="1:8" ht="24.95" customHeight="1">
      <c r="A71" s="3">
        <v>68</v>
      </c>
      <c r="B71" s="4" t="s">
        <v>379</v>
      </c>
      <c r="C71" s="5">
        <f t="shared" si="4"/>
        <v>0</v>
      </c>
      <c r="D71" s="5">
        <v>0</v>
      </c>
      <c r="E71" s="5">
        <v>0</v>
      </c>
      <c r="F71" s="5">
        <v>0</v>
      </c>
      <c r="G71" s="6">
        <v>33</v>
      </c>
      <c r="H71" s="7">
        <f t="shared" si="5"/>
        <v>0</v>
      </c>
    </row>
    <row r="72" spans="1:8" ht="24.75" customHeight="1">
      <c r="A72" s="23" t="s">
        <v>380</v>
      </c>
      <c r="B72" s="23"/>
      <c r="C72" s="5">
        <f t="shared" ref="C72" si="6">SUM(D72:F72)</f>
        <v>145</v>
      </c>
      <c r="D72" s="12">
        <f>SUM(D4:D71)</f>
        <v>84</v>
      </c>
      <c r="E72" s="12">
        <f>SUM(E4:E71)</f>
        <v>60</v>
      </c>
      <c r="F72" s="12">
        <f>SUM(F4:F71)</f>
        <v>1</v>
      </c>
      <c r="G72" s="13">
        <f>SUM(G4:G71)</f>
        <v>7294</v>
      </c>
      <c r="H72" s="7"/>
    </row>
    <row r="73" spans="1:8" ht="21" customHeight="1">
      <c r="A73" s="24" t="s">
        <v>381</v>
      </c>
      <c r="B73" s="24"/>
      <c r="C73" s="24"/>
      <c r="D73" s="24"/>
      <c r="E73" s="24"/>
      <c r="F73" s="24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sqref="A1:XFD1048576"/>
    </sheetView>
  </sheetViews>
  <sheetFormatPr defaultRowHeight="14.2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462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383</v>
      </c>
      <c r="B2" s="26" t="s">
        <v>384</v>
      </c>
      <c r="C2" s="27" t="s">
        <v>385</v>
      </c>
      <c r="D2" s="28"/>
      <c r="E2" s="28"/>
      <c r="F2" s="29"/>
      <c r="G2" s="30" t="s">
        <v>386</v>
      </c>
      <c r="H2" s="31" t="s">
        <v>387</v>
      </c>
    </row>
    <row r="3" spans="1:8" ht="29.1" customHeight="1">
      <c r="A3" s="26"/>
      <c r="B3" s="26"/>
      <c r="C3" s="22" t="s">
        <v>388</v>
      </c>
      <c r="D3" s="22" t="s">
        <v>389</v>
      </c>
      <c r="E3" s="22" t="s">
        <v>390</v>
      </c>
      <c r="F3" s="22" t="s">
        <v>391</v>
      </c>
      <c r="G3" s="30"/>
      <c r="H3" s="31"/>
    </row>
    <row r="4" spans="1:8" ht="24.95" customHeight="1">
      <c r="A4" s="3">
        <v>1</v>
      </c>
      <c r="B4" s="4" t="s">
        <v>407</v>
      </c>
      <c r="C4" s="5">
        <f>SUM(D4:F4)</f>
        <v>3</v>
      </c>
      <c r="D4" s="5">
        <v>3</v>
      </c>
      <c r="E4" s="5">
        <v>0</v>
      </c>
      <c r="F4" s="5">
        <v>0</v>
      </c>
      <c r="G4" s="6">
        <v>18</v>
      </c>
      <c r="H4" s="7">
        <f>C4/G4</f>
        <v>0.16666666666666666</v>
      </c>
    </row>
    <row r="5" spans="1:8" ht="24.95" customHeight="1">
      <c r="A5" s="3">
        <v>2</v>
      </c>
      <c r="B5" s="4" t="s">
        <v>459</v>
      </c>
      <c r="C5" s="5">
        <f>SUM(D5:F5)</f>
        <v>4</v>
      </c>
      <c r="D5" s="5">
        <v>3</v>
      </c>
      <c r="E5" s="5">
        <v>1</v>
      </c>
      <c r="F5" s="5">
        <v>0</v>
      </c>
      <c r="G5" s="6">
        <v>28</v>
      </c>
      <c r="H5" s="7">
        <f>C5/G5</f>
        <v>0.14285714285714285</v>
      </c>
    </row>
    <row r="6" spans="1:8" ht="24.95" customHeight="1">
      <c r="A6" s="3">
        <v>3</v>
      </c>
      <c r="B6" s="4" t="s">
        <v>449</v>
      </c>
      <c r="C6" s="5">
        <f>SUM(D6:F6)</f>
        <v>11</v>
      </c>
      <c r="D6" s="5">
        <v>5</v>
      </c>
      <c r="E6" s="5">
        <v>6</v>
      </c>
      <c r="F6" s="5">
        <v>0</v>
      </c>
      <c r="G6" s="8">
        <v>83</v>
      </c>
      <c r="H6" s="7">
        <f>C6/G6</f>
        <v>0.13253012048192772</v>
      </c>
    </row>
    <row r="7" spans="1:8" ht="24.95" customHeight="1">
      <c r="A7" s="3">
        <v>4</v>
      </c>
      <c r="B7" s="4" t="s">
        <v>405</v>
      </c>
      <c r="C7" s="5">
        <f>SUM(D7:F7)</f>
        <v>3</v>
      </c>
      <c r="D7" s="5">
        <v>2</v>
      </c>
      <c r="E7" s="5">
        <v>1</v>
      </c>
      <c r="F7" s="5">
        <v>0</v>
      </c>
      <c r="G7" s="8">
        <v>28</v>
      </c>
      <c r="H7" s="7">
        <f>C7/G7</f>
        <v>0.10714285714285714</v>
      </c>
    </row>
    <row r="8" spans="1:8" ht="24.95" customHeight="1">
      <c r="A8" s="3">
        <v>5</v>
      </c>
      <c r="B8" s="4" t="s">
        <v>406</v>
      </c>
      <c r="C8" s="5">
        <f>SUM(D8:F8)</f>
        <v>3</v>
      </c>
      <c r="D8" s="5">
        <v>1</v>
      </c>
      <c r="E8" s="5">
        <v>2</v>
      </c>
      <c r="F8" s="5">
        <v>0</v>
      </c>
      <c r="G8" s="6">
        <v>30</v>
      </c>
      <c r="H8" s="7">
        <f>C8/G8</f>
        <v>0.1</v>
      </c>
    </row>
    <row r="9" spans="1:8" ht="24.95" customHeight="1">
      <c r="A9" s="3">
        <v>6</v>
      </c>
      <c r="B9" s="4" t="s">
        <v>452</v>
      </c>
      <c r="C9" s="5">
        <f>SUM(D9:F9)</f>
        <v>8</v>
      </c>
      <c r="D9" s="5">
        <v>2</v>
      </c>
      <c r="E9" s="5">
        <v>6</v>
      </c>
      <c r="F9" s="5">
        <v>0</v>
      </c>
      <c r="G9" s="6">
        <v>115</v>
      </c>
      <c r="H9" s="7">
        <f>C9/G9</f>
        <v>6.9565217391304349E-2</v>
      </c>
    </row>
    <row r="10" spans="1:8" ht="24.95" customHeight="1">
      <c r="A10" s="3">
        <v>7</v>
      </c>
      <c r="B10" s="4" t="s">
        <v>426</v>
      </c>
      <c r="C10" s="5">
        <f>SUM(D10:F10)</f>
        <v>1</v>
      </c>
      <c r="D10" s="5">
        <v>1</v>
      </c>
      <c r="E10" s="5">
        <v>0</v>
      </c>
      <c r="F10" s="5">
        <v>0</v>
      </c>
      <c r="G10" s="6">
        <v>16</v>
      </c>
      <c r="H10" s="7">
        <f>C10/G10</f>
        <v>6.25E-2</v>
      </c>
    </row>
    <row r="11" spans="1:8" ht="24.95" customHeight="1">
      <c r="A11" s="3">
        <v>8</v>
      </c>
      <c r="B11" s="4" t="s">
        <v>399</v>
      </c>
      <c r="C11" s="5">
        <f>SUM(D11:F11)</f>
        <v>3</v>
      </c>
      <c r="D11" s="5">
        <v>2</v>
      </c>
      <c r="E11" s="5">
        <v>1</v>
      </c>
      <c r="F11" s="5">
        <v>0</v>
      </c>
      <c r="G11" s="8">
        <v>49</v>
      </c>
      <c r="H11" s="7">
        <f>C11/G11</f>
        <v>6.1224489795918366E-2</v>
      </c>
    </row>
    <row r="12" spans="1:8" ht="24.95" customHeight="1">
      <c r="A12" s="3">
        <v>9</v>
      </c>
      <c r="B12" s="4" t="s">
        <v>453</v>
      </c>
      <c r="C12" s="5">
        <f>SUM(D12:F12)</f>
        <v>7</v>
      </c>
      <c r="D12" s="5">
        <v>3</v>
      </c>
      <c r="E12" s="5">
        <v>4</v>
      </c>
      <c r="F12" s="5">
        <v>0</v>
      </c>
      <c r="G12" s="6">
        <v>117</v>
      </c>
      <c r="H12" s="7">
        <f>C12/G12</f>
        <v>5.9829059829059832E-2</v>
      </c>
    </row>
    <row r="13" spans="1:8" ht="24.95" customHeight="1">
      <c r="A13" s="3">
        <v>10</v>
      </c>
      <c r="B13" s="4" t="s">
        <v>393</v>
      </c>
      <c r="C13" s="5">
        <f>SUM(D13:F13)</f>
        <v>4</v>
      </c>
      <c r="D13" s="5">
        <v>3</v>
      </c>
      <c r="E13" s="5">
        <v>1</v>
      </c>
      <c r="F13" s="5">
        <v>0</v>
      </c>
      <c r="G13" s="6">
        <v>67</v>
      </c>
      <c r="H13" s="7">
        <f>C13/G13</f>
        <v>5.9701492537313432E-2</v>
      </c>
    </row>
    <row r="14" spans="1:8" ht="24.95" customHeight="1">
      <c r="A14" s="3">
        <v>11</v>
      </c>
      <c r="B14" s="4" t="s">
        <v>454</v>
      </c>
      <c r="C14" s="5">
        <f>SUM(D14:F14)</f>
        <v>7</v>
      </c>
      <c r="D14" s="5">
        <v>1</v>
      </c>
      <c r="E14" s="5">
        <v>6</v>
      </c>
      <c r="F14" s="5">
        <v>0</v>
      </c>
      <c r="G14" s="6">
        <v>137</v>
      </c>
      <c r="H14" s="7">
        <f>C14/G14</f>
        <v>5.1094890510948905E-2</v>
      </c>
    </row>
    <row r="15" spans="1:8" ht="24.95" customHeight="1">
      <c r="A15" s="3">
        <v>12</v>
      </c>
      <c r="B15" s="4" t="s">
        <v>396</v>
      </c>
      <c r="C15" s="5">
        <f>SUM(D15:F15)</f>
        <v>3</v>
      </c>
      <c r="D15" s="5">
        <v>0</v>
      </c>
      <c r="E15" s="5">
        <v>3</v>
      </c>
      <c r="F15" s="5">
        <v>0</v>
      </c>
      <c r="G15" s="6">
        <v>62</v>
      </c>
      <c r="H15" s="7">
        <f>C15/G15</f>
        <v>4.8387096774193547E-2</v>
      </c>
    </row>
    <row r="16" spans="1:8" ht="24.95" customHeight="1">
      <c r="A16" s="3">
        <v>13</v>
      </c>
      <c r="B16" s="4" t="s">
        <v>413</v>
      </c>
      <c r="C16" s="5">
        <f>SUM(D16:F16)</f>
        <v>1</v>
      </c>
      <c r="D16" s="5">
        <v>0</v>
      </c>
      <c r="E16" s="5">
        <v>1</v>
      </c>
      <c r="F16" s="5">
        <v>0</v>
      </c>
      <c r="G16" s="6">
        <v>22</v>
      </c>
      <c r="H16" s="7">
        <f>C16/G16</f>
        <v>4.5454545454545456E-2</v>
      </c>
    </row>
    <row r="17" spans="1:8" ht="24.95" customHeight="1">
      <c r="A17" s="3">
        <v>14</v>
      </c>
      <c r="B17" s="4" t="s">
        <v>455</v>
      </c>
      <c r="C17" s="5">
        <f>SUM(D17:F17)</f>
        <v>6</v>
      </c>
      <c r="D17" s="5">
        <v>0</v>
      </c>
      <c r="E17" s="5">
        <v>6</v>
      </c>
      <c r="F17" s="5">
        <v>0</v>
      </c>
      <c r="G17" s="6">
        <v>135</v>
      </c>
      <c r="H17" s="7">
        <f>C17/G17</f>
        <v>4.4444444444444446E-2</v>
      </c>
    </row>
    <row r="18" spans="1:8" ht="24.95" customHeight="1">
      <c r="A18" s="3">
        <v>15</v>
      </c>
      <c r="B18" s="4" t="s">
        <v>400</v>
      </c>
      <c r="C18" s="5">
        <f>SUM(D18:F18)</f>
        <v>3</v>
      </c>
      <c r="D18" s="5">
        <v>0</v>
      </c>
      <c r="E18" s="5">
        <v>3</v>
      </c>
      <c r="F18" s="5">
        <v>0</v>
      </c>
      <c r="G18" s="8">
        <v>69</v>
      </c>
      <c r="H18" s="7">
        <f>C18/G18</f>
        <v>4.3478260869565216E-2</v>
      </c>
    </row>
    <row r="19" spans="1:8" ht="24.95" customHeight="1">
      <c r="A19" s="3">
        <v>16</v>
      </c>
      <c r="B19" s="4" t="s">
        <v>395</v>
      </c>
      <c r="C19" s="5">
        <f>SUM(D19:F19)</f>
        <v>3</v>
      </c>
      <c r="D19" s="5">
        <v>2</v>
      </c>
      <c r="E19" s="5">
        <v>1</v>
      </c>
      <c r="F19" s="5">
        <v>0</v>
      </c>
      <c r="G19" s="6">
        <v>70</v>
      </c>
      <c r="H19" s="7">
        <f>C19/G19</f>
        <v>4.2857142857142858E-2</v>
      </c>
    </row>
    <row r="20" spans="1:8" ht="24.95" customHeight="1">
      <c r="A20" s="3">
        <v>17</v>
      </c>
      <c r="B20" s="4" t="s">
        <v>450</v>
      </c>
      <c r="C20" s="5">
        <f>SUM(D20:F20)</f>
        <v>8</v>
      </c>
      <c r="D20" s="5">
        <v>4</v>
      </c>
      <c r="E20" s="5">
        <v>4</v>
      </c>
      <c r="F20" s="5">
        <v>0</v>
      </c>
      <c r="G20" s="6">
        <v>217</v>
      </c>
      <c r="H20" s="7">
        <f>C20/G20</f>
        <v>3.6866359447004608E-2</v>
      </c>
    </row>
    <row r="21" spans="1:8" ht="24.95" customHeight="1">
      <c r="A21" s="3">
        <v>18</v>
      </c>
      <c r="B21" s="4" t="s">
        <v>421</v>
      </c>
      <c r="C21" s="5">
        <f>SUM(D21:F21)</f>
        <v>1</v>
      </c>
      <c r="D21" s="5">
        <v>1</v>
      </c>
      <c r="E21" s="5">
        <v>0</v>
      </c>
      <c r="F21" s="5">
        <v>0</v>
      </c>
      <c r="G21" s="6">
        <v>28</v>
      </c>
      <c r="H21" s="7">
        <f>C21/G21</f>
        <v>3.5714285714285712E-2</v>
      </c>
    </row>
    <row r="22" spans="1:8" ht="24.95" customHeight="1">
      <c r="A22" s="3">
        <v>19</v>
      </c>
      <c r="B22" s="4" t="s">
        <v>451</v>
      </c>
      <c r="C22" s="5">
        <f>SUM(D22:F22)</f>
        <v>8</v>
      </c>
      <c r="D22" s="5">
        <v>3</v>
      </c>
      <c r="E22" s="5">
        <v>5</v>
      </c>
      <c r="F22" s="5">
        <v>0</v>
      </c>
      <c r="G22" s="8">
        <v>228</v>
      </c>
      <c r="H22" s="7">
        <f>C22/G22</f>
        <v>3.5087719298245612E-2</v>
      </c>
    </row>
    <row r="23" spans="1:8" ht="24.95" customHeight="1">
      <c r="A23" s="3">
        <v>20</v>
      </c>
      <c r="B23" s="4" t="s">
        <v>456</v>
      </c>
      <c r="C23" s="5">
        <f>SUM(D23:F23)</f>
        <v>5</v>
      </c>
      <c r="D23" s="5">
        <v>3</v>
      </c>
      <c r="E23" s="5">
        <v>2</v>
      </c>
      <c r="F23" s="5">
        <v>0</v>
      </c>
      <c r="G23" s="6">
        <v>163</v>
      </c>
      <c r="H23" s="7">
        <f>C23/G23</f>
        <v>3.0674846625766871E-2</v>
      </c>
    </row>
    <row r="24" spans="1:8" ht="24.95" customHeight="1">
      <c r="A24" s="3">
        <v>21</v>
      </c>
      <c r="B24" s="11" t="s">
        <v>424</v>
      </c>
      <c r="C24" s="5">
        <f>SUM(D24:F24)</f>
        <v>1</v>
      </c>
      <c r="D24" s="5">
        <v>1</v>
      </c>
      <c r="E24" s="5">
        <v>0</v>
      </c>
      <c r="F24" s="5">
        <v>0</v>
      </c>
      <c r="G24" s="6">
        <v>35</v>
      </c>
      <c r="H24" s="7">
        <f>C24/G24</f>
        <v>2.8571428571428571E-2</v>
      </c>
    </row>
    <row r="25" spans="1:8" ht="24.95" customHeight="1">
      <c r="A25" s="3">
        <v>22</v>
      </c>
      <c r="B25" s="4" t="s">
        <v>403</v>
      </c>
      <c r="C25" s="5">
        <f>SUM(D25:F25)</f>
        <v>3</v>
      </c>
      <c r="D25" s="5">
        <v>1</v>
      </c>
      <c r="E25" s="5">
        <v>2</v>
      </c>
      <c r="F25" s="5">
        <v>0</v>
      </c>
      <c r="G25" s="8">
        <v>106</v>
      </c>
      <c r="H25" s="7">
        <f>C25/G25</f>
        <v>2.8301886792452831E-2</v>
      </c>
    </row>
    <row r="26" spans="1:8" ht="24.95" customHeight="1">
      <c r="A26" s="3">
        <v>23</v>
      </c>
      <c r="B26" s="4" t="s">
        <v>394</v>
      </c>
      <c r="C26" s="5">
        <f>SUM(D26:F26)</f>
        <v>4</v>
      </c>
      <c r="D26" s="5">
        <v>1</v>
      </c>
      <c r="E26" s="5">
        <v>3</v>
      </c>
      <c r="F26" s="5">
        <v>0</v>
      </c>
      <c r="G26" s="8">
        <v>151</v>
      </c>
      <c r="H26" s="7">
        <f>C26/G26</f>
        <v>2.6490066225165563E-2</v>
      </c>
    </row>
    <row r="27" spans="1:8" ht="24.95" customHeight="1">
      <c r="A27" s="3">
        <v>24</v>
      </c>
      <c r="B27" s="4" t="s">
        <v>415</v>
      </c>
      <c r="C27" s="5">
        <f>SUM(D27:F27)</f>
        <v>1</v>
      </c>
      <c r="D27" s="5">
        <v>1</v>
      </c>
      <c r="E27" s="5">
        <v>0</v>
      </c>
      <c r="F27" s="5">
        <v>0</v>
      </c>
      <c r="G27" s="8">
        <v>38</v>
      </c>
      <c r="H27" s="7">
        <f>C27/G27</f>
        <v>2.6315789473684209E-2</v>
      </c>
    </row>
    <row r="28" spans="1:8" ht="24.95" customHeight="1">
      <c r="A28" s="3">
        <v>25</v>
      </c>
      <c r="B28" s="4" t="s">
        <v>420</v>
      </c>
      <c r="C28" s="5">
        <f>SUM(D28:F28)</f>
        <v>1</v>
      </c>
      <c r="D28" s="5">
        <v>1</v>
      </c>
      <c r="E28" s="5">
        <v>0</v>
      </c>
      <c r="F28" s="5">
        <v>0</v>
      </c>
      <c r="G28" s="6">
        <v>39</v>
      </c>
      <c r="H28" s="7">
        <f>C28/G28</f>
        <v>2.564102564102564E-2</v>
      </c>
    </row>
    <row r="29" spans="1:8" ht="24.95" customHeight="1">
      <c r="A29" s="3">
        <v>26</v>
      </c>
      <c r="B29" s="4" t="s">
        <v>461</v>
      </c>
      <c r="C29" s="5">
        <f>SUM(D29:F29)</f>
        <v>4</v>
      </c>
      <c r="D29" s="5">
        <v>1</v>
      </c>
      <c r="E29" s="5">
        <v>3</v>
      </c>
      <c r="F29" s="5">
        <v>0</v>
      </c>
      <c r="G29" s="6">
        <v>157</v>
      </c>
      <c r="H29" s="7">
        <f>C29/G29</f>
        <v>2.5477707006369428E-2</v>
      </c>
    </row>
    <row r="30" spans="1:8" ht="24.95" customHeight="1">
      <c r="A30" s="3">
        <v>27</v>
      </c>
      <c r="B30" s="4" t="s">
        <v>458</v>
      </c>
      <c r="C30" s="5">
        <f>SUM(D30:F30)</f>
        <v>5</v>
      </c>
      <c r="D30" s="5">
        <v>3</v>
      </c>
      <c r="E30" s="5">
        <v>2</v>
      </c>
      <c r="F30" s="5">
        <v>0</v>
      </c>
      <c r="G30" s="6">
        <v>197</v>
      </c>
      <c r="H30" s="7">
        <f>C30/G30</f>
        <v>2.5380710659898477E-2</v>
      </c>
    </row>
    <row r="31" spans="1:8" ht="24.95" customHeight="1">
      <c r="A31" s="3">
        <v>28</v>
      </c>
      <c r="B31" s="4" t="s">
        <v>460</v>
      </c>
      <c r="C31" s="5">
        <f>SUM(D31:F31)</f>
        <v>4</v>
      </c>
      <c r="D31" s="5">
        <v>2</v>
      </c>
      <c r="E31" s="5">
        <v>2</v>
      </c>
      <c r="F31" s="5">
        <v>0</v>
      </c>
      <c r="G31" s="6">
        <v>168</v>
      </c>
      <c r="H31" s="7">
        <f>C31/G31</f>
        <v>2.3809523809523808E-2</v>
      </c>
    </row>
    <row r="32" spans="1:8" ht="24.95" customHeight="1">
      <c r="A32" s="3">
        <v>29</v>
      </c>
      <c r="B32" s="4" t="s">
        <v>418</v>
      </c>
      <c r="C32" s="5">
        <f>SUM(D32:F32)</f>
        <v>1</v>
      </c>
      <c r="D32" s="5">
        <v>0</v>
      </c>
      <c r="E32" s="5">
        <v>1</v>
      </c>
      <c r="F32" s="5">
        <v>0</v>
      </c>
      <c r="G32" s="8">
        <v>43</v>
      </c>
      <c r="H32" s="7">
        <f>C32/G32</f>
        <v>2.3255813953488372E-2</v>
      </c>
    </row>
    <row r="33" spans="1:8" ht="24.95" customHeight="1">
      <c r="A33" s="3">
        <v>30</v>
      </c>
      <c r="B33" s="4" t="s">
        <v>419</v>
      </c>
      <c r="C33" s="5">
        <f>SUM(D33:F33)</f>
        <v>1</v>
      </c>
      <c r="D33" s="5">
        <v>1</v>
      </c>
      <c r="E33" s="5">
        <v>0</v>
      </c>
      <c r="F33" s="5">
        <v>0</v>
      </c>
      <c r="G33" s="6">
        <v>43</v>
      </c>
      <c r="H33" s="7">
        <f>C33/G33</f>
        <v>2.3255813953488372E-2</v>
      </c>
    </row>
    <row r="34" spans="1:8" ht="24.95" customHeight="1">
      <c r="A34" s="3">
        <v>31</v>
      </c>
      <c r="B34" s="4" t="s">
        <v>401</v>
      </c>
      <c r="C34" s="5">
        <f>SUM(D34:F34)</f>
        <v>3</v>
      </c>
      <c r="D34" s="5">
        <v>3</v>
      </c>
      <c r="E34" s="5">
        <v>0</v>
      </c>
      <c r="F34" s="5">
        <v>0</v>
      </c>
      <c r="G34" s="6">
        <v>131</v>
      </c>
      <c r="H34" s="7">
        <f>C34/G34</f>
        <v>2.2900763358778626E-2</v>
      </c>
    </row>
    <row r="35" spans="1:8" ht="24.95" customHeight="1">
      <c r="A35" s="3">
        <v>32</v>
      </c>
      <c r="B35" s="4" t="s">
        <v>411</v>
      </c>
      <c r="C35" s="5">
        <f>SUM(D35:F35)</f>
        <v>1</v>
      </c>
      <c r="D35" s="5">
        <v>1</v>
      </c>
      <c r="E35" s="5">
        <v>0</v>
      </c>
      <c r="F35" s="5">
        <v>0</v>
      </c>
      <c r="G35" s="8">
        <v>44</v>
      </c>
      <c r="H35" s="7">
        <f>C35/G35</f>
        <v>2.2727272727272728E-2</v>
      </c>
    </row>
    <row r="36" spans="1:8" ht="24.95" customHeight="1">
      <c r="A36" s="3">
        <v>33</v>
      </c>
      <c r="B36" s="4" t="s">
        <v>397</v>
      </c>
      <c r="C36" s="5">
        <f>SUM(D36:F36)</f>
        <v>3</v>
      </c>
      <c r="D36" s="5">
        <v>2</v>
      </c>
      <c r="E36" s="5">
        <v>1</v>
      </c>
      <c r="F36" s="5">
        <v>0</v>
      </c>
      <c r="G36" s="6">
        <v>134</v>
      </c>
      <c r="H36" s="7">
        <f>C36/G36</f>
        <v>2.2388059701492536E-2</v>
      </c>
    </row>
    <row r="37" spans="1:8" ht="24.95" customHeight="1">
      <c r="A37" s="3">
        <v>34</v>
      </c>
      <c r="B37" s="4" t="s">
        <v>412</v>
      </c>
      <c r="C37" s="5">
        <f>SUM(D37:F37)</f>
        <v>1</v>
      </c>
      <c r="D37" s="5">
        <v>1</v>
      </c>
      <c r="E37" s="5">
        <v>0</v>
      </c>
      <c r="F37" s="5">
        <v>0</v>
      </c>
      <c r="G37" s="6">
        <v>46</v>
      </c>
      <c r="H37" s="7">
        <f>C37/G37</f>
        <v>2.1739130434782608E-2</v>
      </c>
    </row>
    <row r="38" spans="1:8" ht="24.95" customHeight="1">
      <c r="A38" s="3">
        <v>35</v>
      </c>
      <c r="B38" s="4" t="s">
        <v>404</v>
      </c>
      <c r="C38" s="5">
        <f>SUM(D38:F38)</f>
        <v>3</v>
      </c>
      <c r="D38" s="5">
        <v>0</v>
      </c>
      <c r="E38" s="5">
        <v>3</v>
      </c>
      <c r="F38" s="5">
        <v>0</v>
      </c>
      <c r="G38" s="8">
        <v>139</v>
      </c>
      <c r="H38" s="7">
        <f>C38/G38</f>
        <v>2.1582733812949641E-2</v>
      </c>
    </row>
    <row r="39" spans="1:8" ht="24.95" customHeight="1">
      <c r="A39" s="3">
        <v>36</v>
      </c>
      <c r="B39" s="4" t="s">
        <v>392</v>
      </c>
      <c r="C39" s="5">
        <f>SUM(D39:F39)</f>
        <v>11</v>
      </c>
      <c r="D39" s="5">
        <v>5</v>
      </c>
      <c r="E39" s="5">
        <v>6</v>
      </c>
      <c r="F39" s="5">
        <v>0</v>
      </c>
      <c r="G39" s="6">
        <v>617</v>
      </c>
      <c r="H39" s="7">
        <f>C39/G39</f>
        <v>1.7828200972447326E-2</v>
      </c>
    </row>
    <row r="40" spans="1:8" ht="24.95" customHeight="1">
      <c r="A40" s="3">
        <v>37</v>
      </c>
      <c r="B40" s="4" t="s">
        <v>410</v>
      </c>
      <c r="C40" s="5">
        <f>SUM(D40:F40)</f>
        <v>1</v>
      </c>
      <c r="D40" s="5">
        <v>1</v>
      </c>
      <c r="E40" s="5">
        <v>0</v>
      </c>
      <c r="F40" s="5">
        <v>0</v>
      </c>
      <c r="G40" s="6">
        <v>60</v>
      </c>
      <c r="H40" s="7">
        <f>C40/G40</f>
        <v>1.6666666666666666E-2</v>
      </c>
    </row>
    <row r="41" spans="1:8" ht="24.95" customHeight="1">
      <c r="A41" s="3">
        <v>38</v>
      </c>
      <c r="B41" s="4" t="s">
        <v>398</v>
      </c>
      <c r="C41" s="5">
        <f>SUM(D41:F41)</f>
        <v>3</v>
      </c>
      <c r="D41" s="5">
        <v>1</v>
      </c>
      <c r="E41" s="5">
        <v>2</v>
      </c>
      <c r="F41" s="5">
        <v>0</v>
      </c>
      <c r="G41" s="6">
        <v>202</v>
      </c>
      <c r="H41" s="7">
        <f>C41/G41</f>
        <v>1.4851485148514851E-2</v>
      </c>
    </row>
    <row r="42" spans="1:8" ht="24.95" customHeight="1">
      <c r="A42" s="3">
        <v>39</v>
      </c>
      <c r="B42" s="4" t="s">
        <v>408</v>
      </c>
      <c r="C42" s="5">
        <f>SUM(D42:F42)</f>
        <v>2</v>
      </c>
      <c r="D42" s="5">
        <v>1</v>
      </c>
      <c r="E42" s="5">
        <v>1</v>
      </c>
      <c r="F42" s="5">
        <v>0</v>
      </c>
      <c r="G42" s="6">
        <v>136</v>
      </c>
      <c r="H42" s="7">
        <f>C42/G42</f>
        <v>1.4705882352941176E-2</v>
      </c>
    </row>
    <row r="43" spans="1:8" ht="24.95" customHeight="1">
      <c r="A43" s="3">
        <v>40</v>
      </c>
      <c r="B43" s="4" t="s">
        <v>425</v>
      </c>
      <c r="C43" s="5">
        <f>SUM(D43:F43)</f>
        <v>1</v>
      </c>
      <c r="D43" s="5">
        <v>0</v>
      </c>
      <c r="E43" s="5">
        <v>1</v>
      </c>
      <c r="F43" s="5">
        <v>0</v>
      </c>
      <c r="G43" s="6">
        <v>74</v>
      </c>
      <c r="H43" s="7">
        <f>C43/G43</f>
        <v>1.3513513513513514E-2</v>
      </c>
    </row>
    <row r="44" spans="1:8" ht="24.95" customHeight="1">
      <c r="A44" s="3">
        <v>41</v>
      </c>
      <c r="B44" s="4" t="s">
        <v>402</v>
      </c>
      <c r="C44" s="5">
        <f>SUM(D44:F44)</f>
        <v>3</v>
      </c>
      <c r="D44" s="5">
        <v>0</v>
      </c>
      <c r="E44" s="5">
        <v>3</v>
      </c>
      <c r="F44" s="5">
        <v>0</v>
      </c>
      <c r="G44" s="6">
        <v>243</v>
      </c>
      <c r="H44" s="7">
        <f>C44/G44</f>
        <v>1.2345679012345678E-2</v>
      </c>
    </row>
    <row r="45" spans="1:8" ht="24.95" customHeight="1">
      <c r="A45" s="3">
        <v>42</v>
      </c>
      <c r="B45" s="4" t="s">
        <v>423</v>
      </c>
      <c r="C45" s="5">
        <f>SUM(D45:F45)</f>
        <v>1</v>
      </c>
      <c r="D45" s="5">
        <v>1</v>
      </c>
      <c r="E45" s="5">
        <v>0</v>
      </c>
      <c r="F45" s="5">
        <v>0</v>
      </c>
      <c r="G45" s="8">
        <v>84</v>
      </c>
      <c r="H45" s="7">
        <f>C45/G45</f>
        <v>1.1904761904761904E-2</v>
      </c>
    </row>
    <row r="46" spans="1:8" ht="24.95" customHeight="1">
      <c r="A46" s="3">
        <v>43</v>
      </c>
      <c r="B46" s="4" t="s">
        <v>417</v>
      </c>
      <c r="C46" s="5">
        <f>SUM(D46:F46)</f>
        <v>1</v>
      </c>
      <c r="D46" s="5">
        <v>0</v>
      </c>
      <c r="E46" s="5">
        <v>1</v>
      </c>
      <c r="F46" s="5">
        <v>0</v>
      </c>
      <c r="G46" s="6">
        <v>107</v>
      </c>
      <c r="H46" s="7">
        <f>C46/G46</f>
        <v>9.3457943925233638E-3</v>
      </c>
    </row>
    <row r="47" spans="1:8" ht="24.95" customHeight="1">
      <c r="A47" s="3">
        <v>44</v>
      </c>
      <c r="B47" s="4" t="s">
        <v>409</v>
      </c>
      <c r="C47" s="5">
        <f>SUM(D47:F47)</f>
        <v>1</v>
      </c>
      <c r="D47" s="5">
        <v>1</v>
      </c>
      <c r="E47" s="5">
        <v>0</v>
      </c>
      <c r="F47" s="5">
        <v>0</v>
      </c>
      <c r="G47" s="6">
        <v>119</v>
      </c>
      <c r="H47" s="7">
        <f>C47/G47</f>
        <v>8.4033613445378148E-3</v>
      </c>
    </row>
    <row r="48" spans="1:8" ht="24.95" customHeight="1">
      <c r="A48" s="3">
        <v>45</v>
      </c>
      <c r="B48" s="9" t="s">
        <v>416</v>
      </c>
      <c r="C48" s="5">
        <f>SUM(D48:F48)</f>
        <v>1</v>
      </c>
      <c r="D48" s="5">
        <v>0</v>
      </c>
      <c r="E48" s="5">
        <v>1</v>
      </c>
      <c r="F48" s="5">
        <v>0</v>
      </c>
      <c r="G48" s="8">
        <v>121</v>
      </c>
      <c r="H48" s="7">
        <f>C48/G48</f>
        <v>8.2644628099173556E-3</v>
      </c>
    </row>
    <row r="49" spans="1:8" ht="24.95" customHeight="1">
      <c r="A49" s="3">
        <v>46</v>
      </c>
      <c r="B49" s="4" t="s">
        <v>457</v>
      </c>
      <c r="C49" s="5">
        <f>SUM(D49:F49)</f>
        <v>5</v>
      </c>
      <c r="D49" s="5">
        <v>4</v>
      </c>
      <c r="E49" s="5">
        <v>1</v>
      </c>
      <c r="F49" s="5">
        <v>0</v>
      </c>
      <c r="G49" s="6">
        <v>692</v>
      </c>
      <c r="H49" s="7">
        <f>C49/G49</f>
        <v>7.2254335260115606E-3</v>
      </c>
    </row>
    <row r="50" spans="1:8" ht="24.95" customHeight="1">
      <c r="A50" s="3">
        <v>47</v>
      </c>
      <c r="B50" s="4" t="s">
        <v>422</v>
      </c>
      <c r="C50" s="5">
        <f>SUM(D50:F50)</f>
        <v>1</v>
      </c>
      <c r="D50" s="5">
        <v>1</v>
      </c>
      <c r="E50" s="5">
        <v>0</v>
      </c>
      <c r="F50" s="5">
        <v>0</v>
      </c>
      <c r="G50" s="6">
        <v>146</v>
      </c>
      <c r="H50" s="7">
        <f>C50/G50</f>
        <v>6.8493150684931503E-3</v>
      </c>
    </row>
    <row r="51" spans="1:8" ht="24.95" customHeight="1">
      <c r="A51" s="3">
        <v>48</v>
      </c>
      <c r="B51" s="4" t="s">
        <v>414</v>
      </c>
      <c r="C51" s="5">
        <f>SUM(D51:F51)</f>
        <v>1</v>
      </c>
      <c r="D51" s="5">
        <v>1</v>
      </c>
      <c r="E51" s="5">
        <v>0</v>
      </c>
      <c r="F51" s="5">
        <v>0</v>
      </c>
      <c r="G51" s="6">
        <v>179</v>
      </c>
      <c r="H51" s="7">
        <f>C51/G51</f>
        <v>5.5865921787709499E-3</v>
      </c>
    </row>
    <row r="52" spans="1:8" ht="24.95" customHeight="1">
      <c r="A52" s="3">
        <v>49</v>
      </c>
      <c r="B52" s="4" t="s">
        <v>427</v>
      </c>
      <c r="C52" s="5">
        <f>SUM(D52:F52)</f>
        <v>0</v>
      </c>
      <c r="D52" s="5">
        <v>0</v>
      </c>
      <c r="E52" s="5">
        <v>0</v>
      </c>
      <c r="F52" s="5">
        <v>0</v>
      </c>
      <c r="G52" s="6">
        <v>41</v>
      </c>
      <c r="H52" s="7">
        <f>C52/G52</f>
        <v>0</v>
      </c>
    </row>
    <row r="53" spans="1:8" ht="24.95" customHeight="1">
      <c r="A53" s="3">
        <v>50</v>
      </c>
      <c r="B53" s="4" t="s">
        <v>428</v>
      </c>
      <c r="C53" s="5">
        <f>SUM(D53:F53)</f>
        <v>0</v>
      </c>
      <c r="D53" s="5">
        <v>0</v>
      </c>
      <c r="E53" s="5">
        <v>0</v>
      </c>
      <c r="F53" s="5">
        <v>0</v>
      </c>
      <c r="G53" s="6">
        <v>49</v>
      </c>
      <c r="H53" s="7">
        <f>C53/G53</f>
        <v>0</v>
      </c>
    </row>
    <row r="54" spans="1:8" ht="24.95" customHeight="1">
      <c r="A54" s="3">
        <v>51</v>
      </c>
      <c r="B54" s="4" t="s">
        <v>429</v>
      </c>
      <c r="C54" s="5">
        <f>SUM(D54:F54)</f>
        <v>0</v>
      </c>
      <c r="D54" s="5">
        <v>0</v>
      </c>
      <c r="E54" s="5">
        <v>0</v>
      </c>
      <c r="F54" s="5">
        <v>0</v>
      </c>
      <c r="G54" s="8">
        <v>95</v>
      </c>
      <c r="H54" s="7">
        <f>C54/G54</f>
        <v>0</v>
      </c>
    </row>
    <row r="55" spans="1:8" ht="24.95" customHeight="1">
      <c r="A55" s="3">
        <v>52</v>
      </c>
      <c r="B55" s="4" t="s">
        <v>430</v>
      </c>
      <c r="C55" s="5">
        <f>SUM(D55:F55)</f>
        <v>0</v>
      </c>
      <c r="D55" s="5">
        <v>0</v>
      </c>
      <c r="E55" s="5">
        <v>0</v>
      </c>
      <c r="F55" s="5">
        <v>0</v>
      </c>
      <c r="G55" s="6">
        <v>50</v>
      </c>
      <c r="H55" s="7">
        <f>C55/G55</f>
        <v>0</v>
      </c>
    </row>
    <row r="56" spans="1:8" ht="24.95" customHeight="1">
      <c r="A56" s="3">
        <v>53</v>
      </c>
      <c r="B56" s="4" t="s">
        <v>431</v>
      </c>
      <c r="C56" s="5">
        <f>SUM(D56:F56)</f>
        <v>0</v>
      </c>
      <c r="D56" s="5">
        <v>0</v>
      </c>
      <c r="E56" s="5">
        <v>0</v>
      </c>
      <c r="F56" s="5">
        <v>0</v>
      </c>
      <c r="G56" s="6">
        <v>20</v>
      </c>
      <c r="H56" s="7">
        <f>C56/G56</f>
        <v>0</v>
      </c>
    </row>
    <row r="57" spans="1:8" ht="24.95" customHeight="1">
      <c r="A57" s="3">
        <v>54</v>
      </c>
      <c r="B57" s="4" t="s">
        <v>432</v>
      </c>
      <c r="C57" s="5">
        <f>SUM(D57:F57)</f>
        <v>0</v>
      </c>
      <c r="D57" s="5">
        <v>0</v>
      </c>
      <c r="E57" s="5">
        <v>0</v>
      </c>
      <c r="F57" s="5">
        <v>0</v>
      </c>
      <c r="G57" s="6">
        <v>158</v>
      </c>
      <c r="H57" s="7">
        <f>C57/G57</f>
        <v>0</v>
      </c>
    </row>
    <row r="58" spans="1:8" ht="24.95" customHeight="1">
      <c r="A58" s="3">
        <v>55</v>
      </c>
      <c r="B58" s="4" t="s">
        <v>433</v>
      </c>
      <c r="C58" s="5">
        <f>SUM(D58:F58)</f>
        <v>0</v>
      </c>
      <c r="D58" s="5">
        <v>0</v>
      </c>
      <c r="E58" s="5">
        <v>0</v>
      </c>
      <c r="F58" s="5">
        <v>0</v>
      </c>
      <c r="G58" s="6">
        <v>20</v>
      </c>
      <c r="H58" s="7">
        <f>C58/G58</f>
        <v>0</v>
      </c>
    </row>
    <row r="59" spans="1:8" ht="24.95" customHeight="1">
      <c r="A59" s="3">
        <v>56</v>
      </c>
      <c r="B59" s="4" t="s">
        <v>434</v>
      </c>
      <c r="C59" s="5">
        <f>SUM(D59:F59)</f>
        <v>0</v>
      </c>
      <c r="D59" s="5">
        <v>0</v>
      </c>
      <c r="E59" s="5">
        <v>0</v>
      </c>
      <c r="F59" s="5">
        <v>0</v>
      </c>
      <c r="G59" s="6">
        <v>41</v>
      </c>
      <c r="H59" s="7">
        <f>C59/G59</f>
        <v>0</v>
      </c>
    </row>
    <row r="60" spans="1:8" ht="24.95" customHeight="1">
      <c r="A60" s="3">
        <v>57</v>
      </c>
      <c r="B60" s="4" t="s">
        <v>435</v>
      </c>
      <c r="C60" s="5">
        <f>SUM(D60:F60)</f>
        <v>0</v>
      </c>
      <c r="D60" s="5">
        <v>0</v>
      </c>
      <c r="E60" s="5">
        <v>0</v>
      </c>
      <c r="F60" s="5">
        <v>0</v>
      </c>
      <c r="G60" s="6">
        <v>64</v>
      </c>
      <c r="H60" s="7">
        <f>C60/G60</f>
        <v>0</v>
      </c>
    </row>
    <row r="61" spans="1:8" ht="24.95" customHeight="1">
      <c r="A61" s="3">
        <v>58</v>
      </c>
      <c r="B61" s="4" t="s">
        <v>436</v>
      </c>
      <c r="C61" s="5">
        <f>SUM(D61:F61)</f>
        <v>0</v>
      </c>
      <c r="D61" s="5">
        <v>0</v>
      </c>
      <c r="E61" s="5">
        <v>0</v>
      </c>
      <c r="F61" s="5">
        <v>0</v>
      </c>
      <c r="G61" s="8">
        <v>81</v>
      </c>
      <c r="H61" s="7">
        <f>C61/G61</f>
        <v>0</v>
      </c>
    </row>
    <row r="62" spans="1:8" ht="24.95" customHeight="1">
      <c r="A62" s="3">
        <v>59</v>
      </c>
      <c r="B62" s="4" t="s">
        <v>437</v>
      </c>
      <c r="C62" s="5">
        <f>SUM(D62:F62)</f>
        <v>0</v>
      </c>
      <c r="D62" s="5">
        <v>0</v>
      </c>
      <c r="E62" s="5">
        <v>0</v>
      </c>
      <c r="F62" s="5">
        <v>0</v>
      </c>
      <c r="G62" s="8">
        <v>44</v>
      </c>
      <c r="H62" s="7">
        <f>C62/G62</f>
        <v>0</v>
      </c>
    </row>
    <row r="63" spans="1:8" ht="24.95" customHeight="1">
      <c r="A63" s="3">
        <v>60</v>
      </c>
      <c r="B63" s="10" t="s">
        <v>438</v>
      </c>
      <c r="C63" s="5">
        <f>SUM(D63:F63)</f>
        <v>0</v>
      </c>
      <c r="D63" s="5">
        <v>0</v>
      </c>
      <c r="E63" s="5">
        <v>0</v>
      </c>
      <c r="F63" s="5">
        <v>0</v>
      </c>
      <c r="G63" s="6">
        <v>43</v>
      </c>
      <c r="H63" s="7">
        <f>C63/G63</f>
        <v>0</v>
      </c>
    </row>
    <row r="64" spans="1:8" ht="24.95" customHeight="1">
      <c r="A64" s="3">
        <v>61</v>
      </c>
      <c r="B64" s="4" t="s">
        <v>439</v>
      </c>
      <c r="C64" s="5">
        <f>SUM(D64:F64)</f>
        <v>0</v>
      </c>
      <c r="D64" s="5">
        <v>0</v>
      </c>
      <c r="E64" s="5">
        <v>0</v>
      </c>
      <c r="F64" s="5">
        <v>0</v>
      </c>
      <c r="G64" s="6">
        <v>162</v>
      </c>
      <c r="H64" s="7">
        <f>C64/G64</f>
        <v>0</v>
      </c>
    </row>
    <row r="65" spans="1:8" ht="24.95" customHeight="1">
      <c r="A65" s="3">
        <v>62</v>
      </c>
      <c r="B65" s="4" t="s">
        <v>440</v>
      </c>
      <c r="C65" s="5">
        <f>SUM(D65:F65)</f>
        <v>0</v>
      </c>
      <c r="D65" s="5">
        <v>0</v>
      </c>
      <c r="E65" s="5">
        <v>0</v>
      </c>
      <c r="F65" s="5">
        <v>0</v>
      </c>
      <c r="G65" s="6">
        <v>72</v>
      </c>
      <c r="H65" s="7">
        <f>C65/G65</f>
        <v>0</v>
      </c>
    </row>
    <row r="66" spans="1:8" ht="24.95" customHeight="1">
      <c r="A66" s="3">
        <v>63</v>
      </c>
      <c r="B66" s="4" t="s">
        <v>441</v>
      </c>
      <c r="C66" s="5">
        <f>SUM(D66:F66)</f>
        <v>0</v>
      </c>
      <c r="D66" s="5">
        <v>0</v>
      </c>
      <c r="E66" s="5">
        <v>0</v>
      </c>
      <c r="F66" s="5">
        <v>0</v>
      </c>
      <c r="G66" s="8">
        <v>169</v>
      </c>
      <c r="H66" s="7">
        <f>C66/G66</f>
        <v>0</v>
      </c>
    </row>
    <row r="67" spans="1:8" ht="24.95" customHeight="1">
      <c r="A67" s="3">
        <v>64</v>
      </c>
      <c r="B67" s="4" t="s">
        <v>442</v>
      </c>
      <c r="C67" s="5">
        <f>SUM(D67:F67)</f>
        <v>0</v>
      </c>
      <c r="D67" s="5">
        <v>0</v>
      </c>
      <c r="E67" s="5">
        <v>0</v>
      </c>
      <c r="F67" s="5">
        <v>0</v>
      </c>
      <c r="G67" s="6">
        <v>20</v>
      </c>
      <c r="H67" s="7">
        <f>C67/G67</f>
        <v>0</v>
      </c>
    </row>
    <row r="68" spans="1:8" ht="24.95" customHeight="1">
      <c r="A68" s="3">
        <v>65</v>
      </c>
      <c r="B68" s="4" t="s">
        <v>443</v>
      </c>
      <c r="C68" s="5">
        <f>SUM(D68:F68)</f>
        <v>0</v>
      </c>
      <c r="D68" s="5">
        <v>0</v>
      </c>
      <c r="E68" s="5">
        <v>0</v>
      </c>
      <c r="F68" s="5">
        <v>0</v>
      </c>
      <c r="G68" s="6">
        <v>28</v>
      </c>
      <c r="H68" s="7">
        <f>C68/G68</f>
        <v>0</v>
      </c>
    </row>
    <row r="69" spans="1:8" ht="24.95" customHeight="1">
      <c r="A69" s="3">
        <v>66</v>
      </c>
      <c r="B69" s="4" t="s">
        <v>444</v>
      </c>
      <c r="C69" s="5">
        <f>SUM(D69:F69)</f>
        <v>0</v>
      </c>
      <c r="D69" s="5">
        <v>0</v>
      </c>
      <c r="E69" s="5">
        <v>0</v>
      </c>
      <c r="F69" s="5">
        <v>0</v>
      </c>
      <c r="G69" s="8">
        <v>84</v>
      </c>
      <c r="H69" s="7">
        <f>C69/G69</f>
        <v>0</v>
      </c>
    </row>
    <row r="70" spans="1:8" ht="24.95" customHeight="1">
      <c r="A70" s="3">
        <v>67</v>
      </c>
      <c r="B70" s="4" t="s">
        <v>445</v>
      </c>
      <c r="C70" s="5">
        <f>SUM(D70:F70)</f>
        <v>0</v>
      </c>
      <c r="D70" s="5">
        <v>0</v>
      </c>
      <c r="E70" s="5">
        <v>0</v>
      </c>
      <c r="F70" s="5">
        <v>0</v>
      </c>
      <c r="G70" s="6">
        <v>48</v>
      </c>
      <c r="H70" s="7">
        <f>C70/G70</f>
        <v>0</v>
      </c>
    </row>
    <row r="71" spans="1:8" ht="24.95" customHeight="1">
      <c r="A71" s="3">
        <v>68</v>
      </c>
      <c r="B71" s="4" t="s">
        <v>446</v>
      </c>
      <c r="C71" s="5">
        <f>SUM(D71:F71)</f>
        <v>0</v>
      </c>
      <c r="D71" s="5">
        <v>0</v>
      </c>
      <c r="E71" s="5">
        <v>0</v>
      </c>
      <c r="F71" s="5">
        <v>0</v>
      </c>
      <c r="G71" s="8">
        <v>33</v>
      </c>
      <c r="H71" s="7">
        <f>C71/G71</f>
        <v>0</v>
      </c>
    </row>
    <row r="72" spans="1:8" ht="24.75" customHeight="1">
      <c r="A72" s="23" t="s">
        <v>447</v>
      </c>
      <c r="B72" s="23"/>
      <c r="C72" s="5">
        <f t="shared" ref="C72:C76" si="0">SUM(D72:F72)</f>
        <v>160</v>
      </c>
      <c r="D72" s="12">
        <f>SUM(D4:D71)</f>
        <v>74</v>
      </c>
      <c r="E72" s="12">
        <f>SUM(E4:E71)</f>
        <v>86</v>
      </c>
      <c r="F72" s="12">
        <f>SUM(F4:F71)</f>
        <v>0</v>
      </c>
      <c r="G72" s="13">
        <f>SUM(G4:G71)</f>
        <v>7255</v>
      </c>
      <c r="H72" s="7"/>
    </row>
    <row r="73" spans="1:8" ht="21" customHeight="1">
      <c r="A73" s="24" t="s">
        <v>448</v>
      </c>
      <c r="B73" s="24"/>
      <c r="C73" s="24"/>
      <c r="D73" s="24"/>
      <c r="E73" s="24"/>
      <c r="F73" s="24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F80" sqref="F80"/>
    </sheetView>
  </sheetViews>
  <sheetFormatPr defaultRowHeight="13.5"/>
  <cols>
    <col min="1" max="1" width="5.5" customWidth="1"/>
    <col min="2" max="2" width="13.75" customWidth="1"/>
    <col min="3" max="6" width="12.625" style="16" customWidth="1"/>
    <col min="7" max="7" width="12.625" style="17" customWidth="1"/>
    <col min="8" max="8" width="12.625" style="18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463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383</v>
      </c>
      <c r="B2" s="26" t="s">
        <v>384</v>
      </c>
      <c r="C2" s="27" t="s">
        <v>385</v>
      </c>
      <c r="D2" s="28"/>
      <c r="E2" s="28"/>
      <c r="F2" s="29"/>
      <c r="G2" s="30" t="s">
        <v>386</v>
      </c>
      <c r="H2" s="31" t="s">
        <v>387</v>
      </c>
    </row>
    <row r="3" spans="1:8" ht="29.1" customHeight="1">
      <c r="A3" s="26"/>
      <c r="B3" s="26"/>
      <c r="C3" s="22" t="s">
        <v>388</v>
      </c>
      <c r="D3" s="22" t="s">
        <v>389</v>
      </c>
      <c r="E3" s="22" t="s">
        <v>390</v>
      </c>
      <c r="F3" s="22" t="s">
        <v>391</v>
      </c>
      <c r="G3" s="30"/>
      <c r="H3" s="31"/>
    </row>
    <row r="4" spans="1:8" ht="24.95" customHeight="1">
      <c r="A4" s="3">
        <v>1</v>
      </c>
      <c r="B4" s="4" t="s">
        <v>405</v>
      </c>
      <c r="C4" s="5">
        <f>VLOOKUP(B4,'4月'!$B$4:$F$71,2,0)+VLOOKUP(B4,'5月'!$B$4:$F$71,2,0)+VLOOKUP(B4,'6月'!$B$4:$F$71,2,0)</f>
        <v>16</v>
      </c>
      <c r="D4" s="5">
        <f>VLOOKUP(B4,'4月'!$B$4:$F$71,3,0)+VLOOKUP(B4,'5月'!$B$4:$F$71,3,0)+VLOOKUP(B4,'6月'!$B$4:$F$71,3,0)</f>
        <v>9</v>
      </c>
      <c r="E4" s="5">
        <f>VLOOKUP(B4,'4月'!$B$4:$F$71,4,0)+VLOOKUP(B4,'5月'!$B$4:$F$71,4,0)+VLOOKUP(B4,'6月'!$B$4:$F$71,4,0)</f>
        <v>7</v>
      </c>
      <c r="F4" s="5">
        <f>VLOOKUP(B4,'4月'!$B$4:$F$71,5,0)+VLOOKUP(B4,'5月'!$B$4:$F$71,5,0)+VLOOKUP(B4,'6月'!$B$4:$F$71,5,0)</f>
        <v>0</v>
      </c>
      <c r="G4" s="6">
        <f>VLOOKUP(B4,'6月'!$B$4:$G$71,6,0)</f>
        <v>28</v>
      </c>
      <c r="H4" s="7">
        <f>C4/G4</f>
        <v>0.5714285714285714</v>
      </c>
    </row>
    <row r="5" spans="1:8" ht="24.95" customHeight="1">
      <c r="A5" s="3">
        <v>2</v>
      </c>
      <c r="B5" s="4" t="s">
        <v>421</v>
      </c>
      <c r="C5" s="5">
        <f>VLOOKUP(B5,'4月'!$B$4:$F$71,2,0)+VLOOKUP(B5,'5月'!$B$4:$F$71,2,0)+VLOOKUP(B5,'6月'!$B$4:$F$71,2,0)</f>
        <v>8</v>
      </c>
      <c r="D5" s="5">
        <f>VLOOKUP(B5,'4月'!$B$4:$F$71,3,0)+VLOOKUP(B5,'5月'!$B$4:$F$71,3,0)+VLOOKUP(B5,'6月'!$B$4:$F$71,3,0)</f>
        <v>7</v>
      </c>
      <c r="E5" s="5">
        <f>VLOOKUP(B5,'4月'!$B$4:$F$71,4,0)+VLOOKUP(B5,'5月'!$B$4:$F$71,4,0)+VLOOKUP(B5,'6月'!$B$4:$F$71,4,0)</f>
        <v>1</v>
      </c>
      <c r="F5" s="5">
        <f>VLOOKUP(B5,'4月'!$B$4:$F$71,5,0)+VLOOKUP(B5,'5月'!$B$4:$F$71,5,0)+VLOOKUP(B5,'6月'!$B$4:$F$71,5,0)</f>
        <v>0</v>
      </c>
      <c r="G5" s="6">
        <f>VLOOKUP(B5,'6月'!$B$4:$G$71,6,0)</f>
        <v>28</v>
      </c>
      <c r="H5" s="7">
        <f>C5/G5</f>
        <v>0.2857142857142857</v>
      </c>
    </row>
    <row r="6" spans="1:8" ht="24.95" customHeight="1">
      <c r="A6" s="3">
        <v>3</v>
      </c>
      <c r="B6" s="4" t="s">
        <v>449</v>
      </c>
      <c r="C6" s="5">
        <f>VLOOKUP(B6,'4月'!$B$4:$F$71,2,0)+VLOOKUP(B6,'5月'!$B$4:$F$71,2,0)+VLOOKUP(B6,'6月'!$B$4:$F$71,2,0)</f>
        <v>22</v>
      </c>
      <c r="D6" s="5">
        <f>VLOOKUP(B6,'4月'!$B$4:$F$71,3,0)+VLOOKUP(B6,'5月'!$B$4:$F$71,3,0)+VLOOKUP(B6,'6月'!$B$4:$F$71,3,0)</f>
        <v>8</v>
      </c>
      <c r="E6" s="5">
        <f>VLOOKUP(B6,'4月'!$B$4:$F$71,4,0)+VLOOKUP(B6,'5月'!$B$4:$F$71,4,0)+VLOOKUP(B6,'6月'!$B$4:$F$71,4,0)</f>
        <v>13</v>
      </c>
      <c r="F6" s="5">
        <f>VLOOKUP(B6,'4月'!$B$4:$F$71,5,0)+VLOOKUP(B6,'5月'!$B$4:$F$71,5,0)+VLOOKUP(B6,'6月'!$B$4:$F$71,5,0)</f>
        <v>1</v>
      </c>
      <c r="G6" s="6">
        <f>VLOOKUP(B6,'6月'!$B$4:$G$71,6,0)</f>
        <v>83</v>
      </c>
      <c r="H6" s="7">
        <f>C6/G6</f>
        <v>0.26506024096385544</v>
      </c>
    </row>
    <row r="7" spans="1:8" ht="24.95" customHeight="1">
      <c r="A7" s="3">
        <v>4</v>
      </c>
      <c r="B7" s="4" t="s">
        <v>406</v>
      </c>
      <c r="C7" s="5">
        <f>VLOOKUP(B7,'4月'!$B$4:$F$71,2,0)+VLOOKUP(B7,'5月'!$B$4:$F$71,2,0)+VLOOKUP(B7,'6月'!$B$4:$F$71,2,0)</f>
        <v>7</v>
      </c>
      <c r="D7" s="5">
        <f>VLOOKUP(B7,'4月'!$B$4:$F$71,3,0)+VLOOKUP(B7,'5月'!$B$4:$F$71,3,0)+VLOOKUP(B7,'6月'!$B$4:$F$71,3,0)</f>
        <v>3</v>
      </c>
      <c r="E7" s="5">
        <f>VLOOKUP(B7,'4月'!$B$4:$F$71,4,0)+VLOOKUP(B7,'5月'!$B$4:$F$71,4,0)+VLOOKUP(B7,'6月'!$B$4:$F$71,4,0)</f>
        <v>4</v>
      </c>
      <c r="F7" s="5">
        <f>VLOOKUP(B7,'4月'!$B$4:$F$71,5,0)+VLOOKUP(B7,'5月'!$B$4:$F$71,5,0)+VLOOKUP(B7,'6月'!$B$4:$F$71,5,0)</f>
        <v>0</v>
      </c>
      <c r="G7" s="6">
        <f>VLOOKUP(B7,'6月'!$B$4:$G$71,6,0)</f>
        <v>30</v>
      </c>
      <c r="H7" s="7">
        <f>C7/G7</f>
        <v>0.23333333333333334</v>
      </c>
    </row>
    <row r="8" spans="1:8" ht="24.95" customHeight="1">
      <c r="A8" s="3">
        <v>5</v>
      </c>
      <c r="B8" s="4" t="s">
        <v>452</v>
      </c>
      <c r="C8" s="5">
        <f>VLOOKUP(B8,'4月'!$B$4:$F$71,2,0)+VLOOKUP(B8,'5月'!$B$4:$F$71,2,0)+VLOOKUP(B8,'6月'!$B$4:$F$71,2,0)</f>
        <v>26</v>
      </c>
      <c r="D8" s="5">
        <f>VLOOKUP(B8,'4月'!$B$4:$F$71,3,0)+VLOOKUP(B8,'5月'!$B$4:$F$71,3,0)+VLOOKUP(B8,'6月'!$B$4:$F$71,3,0)</f>
        <v>13</v>
      </c>
      <c r="E8" s="5">
        <f>VLOOKUP(B8,'4月'!$B$4:$F$71,4,0)+VLOOKUP(B8,'5月'!$B$4:$F$71,4,0)+VLOOKUP(B8,'6月'!$B$4:$F$71,4,0)</f>
        <v>13</v>
      </c>
      <c r="F8" s="5">
        <f>VLOOKUP(B8,'4月'!$B$4:$F$71,5,0)+VLOOKUP(B8,'5月'!$B$4:$F$71,5,0)+VLOOKUP(B8,'6月'!$B$4:$F$71,5,0)</f>
        <v>0</v>
      </c>
      <c r="G8" s="6">
        <f>VLOOKUP(B8,'6月'!$B$4:$G$71,6,0)</f>
        <v>115</v>
      </c>
      <c r="H8" s="7">
        <f>C8/G8</f>
        <v>0.22608695652173913</v>
      </c>
    </row>
    <row r="9" spans="1:8" ht="24.95" customHeight="1">
      <c r="A9" s="3">
        <v>6</v>
      </c>
      <c r="B9" s="4" t="s">
        <v>410</v>
      </c>
      <c r="C9" s="5">
        <f>VLOOKUP(B9,'4月'!$B$4:$F$71,2,0)+VLOOKUP(B9,'5月'!$B$4:$F$71,2,0)+VLOOKUP(B9,'6月'!$B$4:$F$71,2,0)</f>
        <v>13</v>
      </c>
      <c r="D9" s="5">
        <f>VLOOKUP(B9,'4月'!$B$4:$F$71,3,0)+VLOOKUP(B9,'5月'!$B$4:$F$71,3,0)+VLOOKUP(B9,'6月'!$B$4:$F$71,3,0)</f>
        <v>10</v>
      </c>
      <c r="E9" s="5">
        <f>VLOOKUP(B9,'4月'!$B$4:$F$71,4,0)+VLOOKUP(B9,'5月'!$B$4:$F$71,4,0)+VLOOKUP(B9,'6月'!$B$4:$F$71,4,0)</f>
        <v>3</v>
      </c>
      <c r="F9" s="5">
        <f>VLOOKUP(B9,'4月'!$B$4:$F$71,5,0)+VLOOKUP(B9,'5月'!$B$4:$F$71,5,0)+VLOOKUP(B9,'6月'!$B$4:$F$71,5,0)</f>
        <v>0</v>
      </c>
      <c r="G9" s="6">
        <f>VLOOKUP(B9,'6月'!$B$4:$G$71,6,0)</f>
        <v>60</v>
      </c>
      <c r="H9" s="7">
        <f>C9/G9</f>
        <v>0.21666666666666667</v>
      </c>
    </row>
    <row r="10" spans="1:8" ht="24.95" customHeight="1">
      <c r="A10" s="3">
        <v>7</v>
      </c>
      <c r="B10" s="4" t="s">
        <v>459</v>
      </c>
      <c r="C10" s="5">
        <f>VLOOKUP(B10,'4月'!$B$4:$F$71,2,0)+VLOOKUP(B10,'5月'!$B$4:$F$71,2,0)+VLOOKUP(B10,'6月'!$B$4:$F$71,2,0)</f>
        <v>6</v>
      </c>
      <c r="D10" s="5">
        <f>VLOOKUP(B10,'4月'!$B$4:$F$71,3,0)+VLOOKUP(B10,'5月'!$B$4:$F$71,3,0)+VLOOKUP(B10,'6月'!$B$4:$F$71,3,0)</f>
        <v>5</v>
      </c>
      <c r="E10" s="5">
        <f>VLOOKUP(B10,'4月'!$B$4:$F$71,4,0)+VLOOKUP(B10,'5月'!$B$4:$F$71,4,0)+VLOOKUP(B10,'6月'!$B$4:$F$71,4,0)</f>
        <v>1</v>
      </c>
      <c r="F10" s="5">
        <f>VLOOKUP(B10,'4月'!$B$4:$F$71,5,0)+VLOOKUP(B10,'5月'!$B$4:$F$71,5,0)+VLOOKUP(B10,'6月'!$B$4:$F$71,5,0)</f>
        <v>0</v>
      </c>
      <c r="G10" s="6">
        <f>VLOOKUP(B10,'6月'!$B$4:$G$71,6,0)</f>
        <v>28</v>
      </c>
      <c r="H10" s="7">
        <f>C10/G10</f>
        <v>0.21428571428571427</v>
      </c>
    </row>
    <row r="11" spans="1:8" ht="24.95" customHeight="1">
      <c r="A11" s="3">
        <v>8</v>
      </c>
      <c r="B11" s="4" t="s">
        <v>426</v>
      </c>
      <c r="C11" s="5">
        <f>VLOOKUP(B11,'4月'!$B$4:$F$71,2,0)+VLOOKUP(B11,'5月'!$B$4:$F$71,2,0)+VLOOKUP(B11,'6月'!$B$4:$F$71,2,0)</f>
        <v>3</v>
      </c>
      <c r="D11" s="5">
        <f>VLOOKUP(B11,'4月'!$B$4:$F$71,3,0)+VLOOKUP(B11,'5月'!$B$4:$F$71,3,0)+VLOOKUP(B11,'6月'!$B$4:$F$71,3,0)</f>
        <v>3</v>
      </c>
      <c r="E11" s="5">
        <f>VLOOKUP(B11,'4月'!$B$4:$F$71,4,0)+VLOOKUP(B11,'5月'!$B$4:$F$71,4,0)+VLOOKUP(B11,'6月'!$B$4:$F$71,4,0)</f>
        <v>0</v>
      </c>
      <c r="F11" s="5">
        <f>VLOOKUP(B11,'4月'!$B$4:$F$71,5,0)+VLOOKUP(B11,'5月'!$B$4:$F$71,5,0)+VLOOKUP(B11,'6月'!$B$4:$F$71,5,0)</f>
        <v>0</v>
      </c>
      <c r="G11" s="6">
        <f>VLOOKUP(B11,'6月'!$B$4:$G$71,6,0)</f>
        <v>16</v>
      </c>
      <c r="H11" s="7">
        <f>C11/G11</f>
        <v>0.1875</v>
      </c>
    </row>
    <row r="12" spans="1:8" ht="24.95" customHeight="1">
      <c r="A12" s="3">
        <v>9</v>
      </c>
      <c r="B12" s="4" t="s">
        <v>407</v>
      </c>
      <c r="C12" s="5">
        <f>VLOOKUP(B12,'4月'!$B$4:$F$71,2,0)+VLOOKUP(B12,'5月'!$B$4:$F$71,2,0)+VLOOKUP(B12,'6月'!$B$4:$F$71,2,0)</f>
        <v>3</v>
      </c>
      <c r="D12" s="5">
        <f>VLOOKUP(B12,'4月'!$B$4:$F$71,3,0)+VLOOKUP(B12,'5月'!$B$4:$F$71,3,0)+VLOOKUP(B12,'6月'!$B$4:$F$71,3,0)</f>
        <v>3</v>
      </c>
      <c r="E12" s="5">
        <f>VLOOKUP(B12,'4月'!$B$4:$F$71,4,0)+VLOOKUP(B12,'5月'!$B$4:$F$71,4,0)+VLOOKUP(B12,'6月'!$B$4:$F$71,4,0)</f>
        <v>0</v>
      </c>
      <c r="F12" s="5">
        <f>VLOOKUP(B12,'4月'!$B$4:$F$71,5,0)+VLOOKUP(B12,'5月'!$B$4:$F$71,5,0)+VLOOKUP(B12,'6月'!$B$4:$F$71,5,0)</f>
        <v>0</v>
      </c>
      <c r="G12" s="6">
        <f>VLOOKUP(B12,'6月'!$B$4:$G$71,6,0)</f>
        <v>18</v>
      </c>
      <c r="H12" s="7">
        <f>C12/G12</f>
        <v>0.16666666666666666</v>
      </c>
    </row>
    <row r="13" spans="1:8" ht="24.95" customHeight="1">
      <c r="A13" s="3">
        <v>10</v>
      </c>
      <c r="B13" s="4" t="s">
        <v>442</v>
      </c>
      <c r="C13" s="5">
        <f>VLOOKUP(B13,'4月'!$B$4:$F$71,2,0)+VLOOKUP(B13,'5月'!$B$4:$F$71,2,0)+VLOOKUP(B13,'6月'!$B$4:$F$71,2,0)</f>
        <v>3</v>
      </c>
      <c r="D13" s="5">
        <f>VLOOKUP(B13,'4月'!$B$4:$F$71,3,0)+VLOOKUP(B13,'5月'!$B$4:$F$71,3,0)+VLOOKUP(B13,'6月'!$B$4:$F$71,3,0)</f>
        <v>3</v>
      </c>
      <c r="E13" s="5">
        <f>VLOOKUP(B13,'4月'!$B$4:$F$71,4,0)+VLOOKUP(B13,'5月'!$B$4:$F$71,4,0)+VLOOKUP(B13,'6月'!$B$4:$F$71,4,0)</f>
        <v>0</v>
      </c>
      <c r="F13" s="5">
        <f>VLOOKUP(B13,'4月'!$B$4:$F$71,5,0)+VLOOKUP(B13,'5月'!$B$4:$F$71,5,0)+VLOOKUP(B13,'6月'!$B$4:$F$71,5,0)</f>
        <v>0</v>
      </c>
      <c r="G13" s="6">
        <f>VLOOKUP(B13,'6月'!$B$4:$G$71,6,0)</f>
        <v>20</v>
      </c>
      <c r="H13" s="7">
        <f>C13/G13</f>
        <v>0.15</v>
      </c>
    </row>
    <row r="14" spans="1:8" ht="24.95" customHeight="1">
      <c r="A14" s="3">
        <v>11</v>
      </c>
      <c r="B14" s="4" t="s">
        <v>454</v>
      </c>
      <c r="C14" s="5">
        <f>VLOOKUP(B14,'4月'!$B$4:$F$71,2,0)+VLOOKUP(B14,'5月'!$B$4:$F$71,2,0)+VLOOKUP(B14,'6月'!$B$4:$F$71,2,0)</f>
        <v>20</v>
      </c>
      <c r="D14" s="5">
        <f>VLOOKUP(B14,'4月'!$B$4:$F$71,3,0)+VLOOKUP(B14,'5月'!$B$4:$F$71,3,0)+VLOOKUP(B14,'6月'!$B$4:$F$71,3,0)</f>
        <v>4</v>
      </c>
      <c r="E14" s="5">
        <f>VLOOKUP(B14,'4月'!$B$4:$F$71,4,0)+VLOOKUP(B14,'5月'!$B$4:$F$71,4,0)+VLOOKUP(B14,'6月'!$B$4:$F$71,4,0)</f>
        <v>16</v>
      </c>
      <c r="F14" s="5">
        <f>VLOOKUP(B14,'4月'!$B$4:$F$71,5,0)+VLOOKUP(B14,'5月'!$B$4:$F$71,5,0)+VLOOKUP(B14,'6月'!$B$4:$F$71,5,0)</f>
        <v>0</v>
      </c>
      <c r="G14" s="6">
        <f>VLOOKUP(B14,'6月'!$B$4:$G$71,6,0)</f>
        <v>137</v>
      </c>
      <c r="H14" s="7">
        <f>C14/G14</f>
        <v>0.145985401459854</v>
      </c>
    </row>
    <row r="15" spans="1:8" ht="24.95" customHeight="1">
      <c r="A15" s="3">
        <v>12</v>
      </c>
      <c r="B15" s="4" t="s">
        <v>401</v>
      </c>
      <c r="C15" s="5">
        <f>VLOOKUP(B15,'4月'!$B$4:$F$71,2,0)+VLOOKUP(B15,'5月'!$B$4:$F$71,2,0)+VLOOKUP(B15,'6月'!$B$4:$F$71,2,0)</f>
        <v>19</v>
      </c>
      <c r="D15" s="5">
        <f>VLOOKUP(B15,'4月'!$B$4:$F$71,3,0)+VLOOKUP(B15,'5月'!$B$4:$F$71,3,0)+VLOOKUP(B15,'6月'!$B$4:$F$71,3,0)</f>
        <v>14</v>
      </c>
      <c r="E15" s="5">
        <f>VLOOKUP(B15,'4月'!$B$4:$F$71,4,0)+VLOOKUP(B15,'5月'!$B$4:$F$71,4,0)+VLOOKUP(B15,'6月'!$B$4:$F$71,4,0)</f>
        <v>5</v>
      </c>
      <c r="F15" s="5">
        <f>VLOOKUP(B15,'4月'!$B$4:$F$71,5,0)+VLOOKUP(B15,'5月'!$B$4:$F$71,5,0)+VLOOKUP(B15,'6月'!$B$4:$F$71,5,0)</f>
        <v>0</v>
      </c>
      <c r="G15" s="6">
        <f>VLOOKUP(B15,'6月'!$B$4:$G$71,6,0)</f>
        <v>131</v>
      </c>
      <c r="H15" s="7">
        <f>C15/G15</f>
        <v>0.14503816793893129</v>
      </c>
    </row>
    <row r="16" spans="1:8" ht="24.95" customHeight="1">
      <c r="A16" s="3">
        <v>13</v>
      </c>
      <c r="B16" s="4" t="s">
        <v>393</v>
      </c>
      <c r="C16" s="5">
        <f>VLOOKUP(B16,'4月'!$B$4:$F$71,2,0)+VLOOKUP(B16,'5月'!$B$4:$F$71,2,0)+VLOOKUP(B16,'6月'!$B$4:$F$71,2,0)</f>
        <v>9</v>
      </c>
      <c r="D16" s="5">
        <f>VLOOKUP(B16,'4月'!$B$4:$F$71,3,0)+VLOOKUP(B16,'5月'!$B$4:$F$71,3,0)+VLOOKUP(B16,'6月'!$B$4:$F$71,3,0)</f>
        <v>7</v>
      </c>
      <c r="E16" s="5">
        <f>VLOOKUP(B16,'4月'!$B$4:$F$71,4,0)+VLOOKUP(B16,'5月'!$B$4:$F$71,4,0)+VLOOKUP(B16,'6月'!$B$4:$F$71,4,0)</f>
        <v>2</v>
      </c>
      <c r="F16" s="5">
        <f>VLOOKUP(B16,'4月'!$B$4:$F$71,5,0)+VLOOKUP(B16,'5月'!$B$4:$F$71,5,0)+VLOOKUP(B16,'6月'!$B$4:$F$71,5,0)</f>
        <v>0</v>
      </c>
      <c r="G16" s="6">
        <f>VLOOKUP(B16,'6月'!$B$4:$G$71,6,0)</f>
        <v>67</v>
      </c>
      <c r="H16" s="7">
        <f>C16/G16</f>
        <v>0.13432835820895522</v>
      </c>
    </row>
    <row r="17" spans="1:8" ht="24.95" customHeight="1">
      <c r="A17" s="3">
        <v>14</v>
      </c>
      <c r="B17" s="4" t="s">
        <v>450</v>
      </c>
      <c r="C17" s="5">
        <f>VLOOKUP(B17,'4月'!$B$4:$F$71,2,0)+VLOOKUP(B17,'5月'!$B$4:$F$71,2,0)+VLOOKUP(B17,'6月'!$B$4:$F$71,2,0)</f>
        <v>29</v>
      </c>
      <c r="D17" s="5">
        <f>VLOOKUP(B17,'4月'!$B$4:$F$71,3,0)+VLOOKUP(B17,'5月'!$B$4:$F$71,3,0)+VLOOKUP(B17,'6月'!$B$4:$F$71,3,0)</f>
        <v>17</v>
      </c>
      <c r="E17" s="5">
        <f>VLOOKUP(B17,'4月'!$B$4:$F$71,4,0)+VLOOKUP(B17,'5月'!$B$4:$F$71,4,0)+VLOOKUP(B17,'6月'!$B$4:$F$71,4,0)</f>
        <v>12</v>
      </c>
      <c r="F17" s="5">
        <f>VLOOKUP(B17,'4月'!$B$4:$F$71,5,0)+VLOOKUP(B17,'5月'!$B$4:$F$71,5,0)+VLOOKUP(B17,'6月'!$B$4:$F$71,5,0)</f>
        <v>0</v>
      </c>
      <c r="G17" s="6">
        <f>VLOOKUP(B17,'6月'!$B$4:$G$71,6,0)</f>
        <v>217</v>
      </c>
      <c r="H17" s="7">
        <f>C17/G17</f>
        <v>0.13364055299539171</v>
      </c>
    </row>
    <row r="18" spans="1:8" ht="24.95" customHeight="1">
      <c r="A18" s="3">
        <v>15</v>
      </c>
      <c r="B18" s="4" t="s">
        <v>403</v>
      </c>
      <c r="C18" s="5">
        <f>VLOOKUP(B18,'4月'!$B$4:$F$71,2,0)+VLOOKUP(B18,'5月'!$B$4:$F$71,2,0)+VLOOKUP(B18,'6月'!$B$4:$F$71,2,0)</f>
        <v>14</v>
      </c>
      <c r="D18" s="5">
        <f>VLOOKUP(B18,'4月'!$B$4:$F$71,3,0)+VLOOKUP(B18,'5月'!$B$4:$F$71,3,0)+VLOOKUP(B18,'6月'!$B$4:$F$71,3,0)</f>
        <v>8</v>
      </c>
      <c r="E18" s="5">
        <f>VLOOKUP(B18,'4月'!$B$4:$F$71,4,0)+VLOOKUP(B18,'5月'!$B$4:$F$71,4,0)+VLOOKUP(B18,'6月'!$B$4:$F$71,4,0)</f>
        <v>6</v>
      </c>
      <c r="F18" s="5">
        <f>VLOOKUP(B18,'4月'!$B$4:$F$71,5,0)+VLOOKUP(B18,'5月'!$B$4:$F$71,5,0)+VLOOKUP(B18,'6月'!$B$4:$F$71,5,0)</f>
        <v>0</v>
      </c>
      <c r="G18" s="6">
        <f>VLOOKUP(B18,'6月'!$B$4:$G$71,6,0)</f>
        <v>106</v>
      </c>
      <c r="H18" s="7">
        <f>C18/G18</f>
        <v>0.13207547169811321</v>
      </c>
    </row>
    <row r="19" spans="1:8" ht="24.95" customHeight="1">
      <c r="A19" s="3">
        <v>16</v>
      </c>
      <c r="B19" s="4" t="s">
        <v>460</v>
      </c>
      <c r="C19" s="5">
        <f>VLOOKUP(B19,'4月'!$B$4:$F$71,2,0)+VLOOKUP(B19,'5月'!$B$4:$F$71,2,0)+VLOOKUP(B19,'6月'!$B$4:$F$71,2,0)</f>
        <v>21</v>
      </c>
      <c r="D19" s="5">
        <f>VLOOKUP(B19,'4月'!$B$4:$F$71,3,0)+VLOOKUP(B19,'5月'!$B$4:$F$71,3,0)+VLOOKUP(B19,'6月'!$B$4:$F$71,3,0)</f>
        <v>10</v>
      </c>
      <c r="E19" s="5">
        <f>VLOOKUP(B19,'4月'!$B$4:$F$71,4,0)+VLOOKUP(B19,'5月'!$B$4:$F$71,4,0)+VLOOKUP(B19,'6月'!$B$4:$F$71,4,0)</f>
        <v>11</v>
      </c>
      <c r="F19" s="5">
        <f>VLOOKUP(B19,'4月'!$B$4:$F$71,5,0)+VLOOKUP(B19,'5月'!$B$4:$F$71,5,0)+VLOOKUP(B19,'6月'!$B$4:$F$71,5,0)</f>
        <v>0</v>
      </c>
      <c r="G19" s="6">
        <f>VLOOKUP(B19,'6月'!$B$4:$G$71,6,0)</f>
        <v>168</v>
      </c>
      <c r="H19" s="7">
        <f>C19/G19</f>
        <v>0.125</v>
      </c>
    </row>
    <row r="20" spans="1:8" ht="24.95" customHeight="1">
      <c r="A20" s="3">
        <v>17</v>
      </c>
      <c r="B20" s="4" t="s">
        <v>453</v>
      </c>
      <c r="C20" s="5">
        <f>VLOOKUP(B20,'4月'!$B$4:$F$71,2,0)+VLOOKUP(B20,'5月'!$B$4:$F$71,2,0)+VLOOKUP(B20,'6月'!$B$4:$F$71,2,0)</f>
        <v>13</v>
      </c>
      <c r="D20" s="5">
        <f>VLOOKUP(B20,'4月'!$B$4:$F$71,3,0)+VLOOKUP(B20,'5月'!$B$4:$F$71,3,0)+VLOOKUP(B20,'6月'!$B$4:$F$71,3,0)</f>
        <v>7</v>
      </c>
      <c r="E20" s="5">
        <f>VLOOKUP(B20,'4月'!$B$4:$F$71,4,0)+VLOOKUP(B20,'5月'!$B$4:$F$71,4,0)+VLOOKUP(B20,'6月'!$B$4:$F$71,4,0)</f>
        <v>6</v>
      </c>
      <c r="F20" s="5">
        <f>VLOOKUP(B20,'4月'!$B$4:$F$71,5,0)+VLOOKUP(B20,'5月'!$B$4:$F$71,5,0)+VLOOKUP(B20,'6月'!$B$4:$F$71,5,0)</f>
        <v>0</v>
      </c>
      <c r="G20" s="6">
        <f>VLOOKUP(B20,'6月'!$B$4:$G$71,6,0)</f>
        <v>117</v>
      </c>
      <c r="H20" s="7">
        <f>C20/G20</f>
        <v>0.1111111111111111</v>
      </c>
    </row>
    <row r="21" spans="1:8" ht="24.95" customHeight="1">
      <c r="A21" s="3">
        <v>18</v>
      </c>
      <c r="B21" s="4" t="s">
        <v>455</v>
      </c>
      <c r="C21" s="5">
        <f>VLOOKUP(B21,'4月'!$B$4:$F$71,2,0)+VLOOKUP(B21,'5月'!$B$4:$F$71,2,0)+VLOOKUP(B21,'6月'!$B$4:$F$71,2,0)</f>
        <v>15</v>
      </c>
      <c r="D21" s="5">
        <f>VLOOKUP(B21,'4月'!$B$4:$F$71,3,0)+VLOOKUP(B21,'5月'!$B$4:$F$71,3,0)+VLOOKUP(B21,'6月'!$B$4:$F$71,3,0)</f>
        <v>5</v>
      </c>
      <c r="E21" s="5">
        <f>VLOOKUP(B21,'4月'!$B$4:$F$71,4,0)+VLOOKUP(B21,'5月'!$B$4:$F$71,4,0)+VLOOKUP(B21,'6月'!$B$4:$F$71,4,0)</f>
        <v>10</v>
      </c>
      <c r="F21" s="5">
        <f>VLOOKUP(B21,'4月'!$B$4:$F$71,5,0)+VLOOKUP(B21,'5月'!$B$4:$F$71,5,0)+VLOOKUP(B21,'6月'!$B$4:$F$71,5,0)</f>
        <v>0</v>
      </c>
      <c r="G21" s="6">
        <f>VLOOKUP(B21,'6月'!$B$4:$G$71,6,0)</f>
        <v>135</v>
      </c>
      <c r="H21" s="7">
        <f>C21/G21</f>
        <v>0.1111111111111111</v>
      </c>
    </row>
    <row r="22" spans="1:8" ht="24.95" customHeight="1">
      <c r="A22" s="3">
        <v>19</v>
      </c>
      <c r="B22" s="4" t="s">
        <v>456</v>
      </c>
      <c r="C22" s="5">
        <f>VLOOKUP(B22,'4月'!$B$4:$F$71,2,0)+VLOOKUP(B22,'5月'!$B$4:$F$71,2,0)+VLOOKUP(B22,'6月'!$B$4:$F$71,2,0)</f>
        <v>17</v>
      </c>
      <c r="D22" s="5">
        <f>VLOOKUP(B22,'4月'!$B$4:$F$71,3,0)+VLOOKUP(B22,'5月'!$B$4:$F$71,3,0)+VLOOKUP(B22,'6月'!$B$4:$F$71,3,0)</f>
        <v>9</v>
      </c>
      <c r="E22" s="5">
        <f>VLOOKUP(B22,'4月'!$B$4:$F$71,4,0)+VLOOKUP(B22,'5月'!$B$4:$F$71,4,0)+VLOOKUP(B22,'6月'!$B$4:$F$71,4,0)</f>
        <v>8</v>
      </c>
      <c r="F22" s="5">
        <f>VLOOKUP(B22,'4月'!$B$4:$F$71,5,0)+VLOOKUP(B22,'5月'!$B$4:$F$71,5,0)+VLOOKUP(B22,'6月'!$B$4:$F$71,5,0)</f>
        <v>0</v>
      </c>
      <c r="G22" s="6">
        <f>VLOOKUP(B22,'6月'!$B$4:$G$71,6,0)</f>
        <v>163</v>
      </c>
      <c r="H22" s="7">
        <f>C22/G22</f>
        <v>0.10429447852760736</v>
      </c>
    </row>
    <row r="23" spans="1:8" ht="24.95" customHeight="1">
      <c r="A23" s="3">
        <v>20</v>
      </c>
      <c r="B23" s="4" t="s">
        <v>396</v>
      </c>
      <c r="C23" s="5">
        <f>VLOOKUP(B23,'4月'!$B$4:$F$71,2,0)+VLOOKUP(B23,'5月'!$B$4:$F$71,2,0)+VLOOKUP(B23,'6月'!$B$4:$F$71,2,0)</f>
        <v>6</v>
      </c>
      <c r="D23" s="5">
        <f>VLOOKUP(B23,'4月'!$B$4:$F$71,3,0)+VLOOKUP(B23,'5月'!$B$4:$F$71,3,0)+VLOOKUP(B23,'6月'!$B$4:$F$71,3,0)</f>
        <v>0</v>
      </c>
      <c r="E23" s="5">
        <f>VLOOKUP(B23,'4月'!$B$4:$F$71,4,0)+VLOOKUP(B23,'5月'!$B$4:$F$71,4,0)+VLOOKUP(B23,'6月'!$B$4:$F$71,4,0)</f>
        <v>6</v>
      </c>
      <c r="F23" s="5">
        <f>VLOOKUP(B23,'4月'!$B$4:$F$71,5,0)+VLOOKUP(B23,'5月'!$B$4:$F$71,5,0)+VLOOKUP(B23,'6月'!$B$4:$F$71,5,0)</f>
        <v>0</v>
      </c>
      <c r="G23" s="6">
        <f>VLOOKUP(B23,'6月'!$B$4:$G$71,6,0)</f>
        <v>62</v>
      </c>
      <c r="H23" s="7">
        <f>C23/G23</f>
        <v>9.6774193548387094E-2</v>
      </c>
    </row>
    <row r="24" spans="1:8" ht="24.95" customHeight="1">
      <c r="A24" s="3">
        <v>21</v>
      </c>
      <c r="B24" s="4" t="s">
        <v>413</v>
      </c>
      <c r="C24" s="5">
        <f>VLOOKUP(B24,'4月'!$B$4:$F$71,2,0)+VLOOKUP(B24,'5月'!$B$4:$F$71,2,0)+VLOOKUP(B24,'6月'!$B$4:$F$71,2,0)</f>
        <v>2</v>
      </c>
      <c r="D24" s="5">
        <f>VLOOKUP(B24,'4月'!$B$4:$F$71,3,0)+VLOOKUP(B24,'5月'!$B$4:$F$71,3,0)+VLOOKUP(B24,'6月'!$B$4:$F$71,3,0)</f>
        <v>0</v>
      </c>
      <c r="E24" s="5">
        <f>VLOOKUP(B24,'4月'!$B$4:$F$71,4,0)+VLOOKUP(B24,'5月'!$B$4:$F$71,4,0)+VLOOKUP(B24,'6月'!$B$4:$F$71,4,0)</f>
        <v>2</v>
      </c>
      <c r="F24" s="5">
        <f>VLOOKUP(B24,'4月'!$B$4:$F$71,5,0)+VLOOKUP(B24,'5月'!$B$4:$F$71,5,0)+VLOOKUP(B24,'6月'!$B$4:$F$71,5,0)</f>
        <v>0</v>
      </c>
      <c r="G24" s="6">
        <f>VLOOKUP(B24,'6月'!$B$4:$G$71,6,0)</f>
        <v>22</v>
      </c>
      <c r="H24" s="7">
        <f>C24/G24</f>
        <v>9.0909090909090912E-2</v>
      </c>
    </row>
    <row r="25" spans="1:8" ht="24.95" customHeight="1">
      <c r="A25" s="3">
        <v>22</v>
      </c>
      <c r="B25" s="4" t="s">
        <v>446</v>
      </c>
      <c r="C25" s="5">
        <f>VLOOKUP(B25,'4月'!$B$4:$F$71,2,0)+VLOOKUP(B25,'5月'!$B$4:$F$71,2,0)+VLOOKUP(B25,'6月'!$B$4:$F$71,2,0)</f>
        <v>3</v>
      </c>
      <c r="D25" s="5">
        <f>VLOOKUP(B25,'4月'!$B$4:$F$71,3,0)+VLOOKUP(B25,'5月'!$B$4:$F$71,3,0)+VLOOKUP(B25,'6月'!$B$4:$F$71,3,0)</f>
        <v>2</v>
      </c>
      <c r="E25" s="5">
        <f>VLOOKUP(B25,'4月'!$B$4:$F$71,4,0)+VLOOKUP(B25,'5月'!$B$4:$F$71,4,0)+VLOOKUP(B25,'6月'!$B$4:$F$71,4,0)</f>
        <v>1</v>
      </c>
      <c r="F25" s="5">
        <f>VLOOKUP(B25,'4月'!$B$4:$F$71,5,0)+VLOOKUP(B25,'5月'!$B$4:$F$71,5,0)+VLOOKUP(B25,'6月'!$B$4:$F$71,5,0)</f>
        <v>0</v>
      </c>
      <c r="G25" s="6">
        <f>VLOOKUP(B25,'6月'!$B$4:$G$71,6,0)</f>
        <v>33</v>
      </c>
      <c r="H25" s="7">
        <f>C25/G25</f>
        <v>9.0909090909090912E-2</v>
      </c>
    </row>
    <row r="26" spans="1:8" ht="24.95" customHeight="1">
      <c r="A26" s="3">
        <v>23</v>
      </c>
      <c r="B26" s="4" t="s">
        <v>400</v>
      </c>
      <c r="C26" s="5">
        <f>VLOOKUP(B26,'4月'!$B$4:$F$71,2,0)+VLOOKUP(B26,'5月'!$B$4:$F$71,2,0)+VLOOKUP(B26,'6月'!$B$4:$F$71,2,0)</f>
        <v>6</v>
      </c>
      <c r="D26" s="5">
        <f>VLOOKUP(B26,'4月'!$B$4:$F$71,3,0)+VLOOKUP(B26,'5月'!$B$4:$F$71,3,0)+VLOOKUP(B26,'6月'!$B$4:$F$71,3,0)</f>
        <v>1</v>
      </c>
      <c r="E26" s="5">
        <f>VLOOKUP(B26,'4月'!$B$4:$F$71,4,0)+VLOOKUP(B26,'5月'!$B$4:$F$71,4,0)+VLOOKUP(B26,'6月'!$B$4:$F$71,4,0)</f>
        <v>5</v>
      </c>
      <c r="F26" s="5">
        <f>VLOOKUP(B26,'4月'!$B$4:$F$71,5,0)+VLOOKUP(B26,'5月'!$B$4:$F$71,5,0)+VLOOKUP(B26,'6月'!$B$4:$F$71,5,0)</f>
        <v>0</v>
      </c>
      <c r="G26" s="6">
        <f>VLOOKUP(B26,'6月'!$B$4:$G$71,6,0)</f>
        <v>69</v>
      </c>
      <c r="H26" s="7">
        <f>C26/G26</f>
        <v>8.6956521739130432E-2</v>
      </c>
    </row>
    <row r="27" spans="1:8" ht="24.95" customHeight="1">
      <c r="A27" s="3">
        <v>24</v>
      </c>
      <c r="B27" s="4" t="s">
        <v>395</v>
      </c>
      <c r="C27" s="5">
        <f>VLOOKUP(B27,'4月'!$B$4:$F$71,2,0)+VLOOKUP(B27,'5月'!$B$4:$F$71,2,0)+VLOOKUP(B27,'6月'!$B$4:$F$71,2,0)</f>
        <v>6</v>
      </c>
      <c r="D27" s="5">
        <f>VLOOKUP(B27,'4月'!$B$4:$F$71,3,0)+VLOOKUP(B27,'5月'!$B$4:$F$71,3,0)+VLOOKUP(B27,'6月'!$B$4:$F$71,3,0)</f>
        <v>3</v>
      </c>
      <c r="E27" s="5">
        <f>VLOOKUP(B27,'4月'!$B$4:$F$71,4,0)+VLOOKUP(B27,'5月'!$B$4:$F$71,4,0)+VLOOKUP(B27,'6月'!$B$4:$F$71,4,0)</f>
        <v>3</v>
      </c>
      <c r="F27" s="5">
        <f>VLOOKUP(B27,'4月'!$B$4:$F$71,5,0)+VLOOKUP(B27,'5月'!$B$4:$F$71,5,0)+VLOOKUP(B27,'6月'!$B$4:$F$71,5,0)</f>
        <v>0</v>
      </c>
      <c r="G27" s="6">
        <f>VLOOKUP(B27,'6月'!$B$4:$G$71,6,0)</f>
        <v>70</v>
      </c>
      <c r="H27" s="7">
        <f>C27/G27</f>
        <v>8.5714285714285715E-2</v>
      </c>
    </row>
    <row r="28" spans="1:8" ht="24.95" customHeight="1">
      <c r="A28" s="3">
        <v>25</v>
      </c>
      <c r="B28" s="4" t="s">
        <v>399</v>
      </c>
      <c r="C28" s="5">
        <f>VLOOKUP(B28,'4月'!$B$4:$F$71,2,0)+VLOOKUP(B28,'5月'!$B$4:$F$71,2,0)+VLOOKUP(B28,'6月'!$B$4:$F$71,2,0)</f>
        <v>4</v>
      </c>
      <c r="D28" s="5">
        <f>VLOOKUP(B28,'4月'!$B$4:$F$71,3,0)+VLOOKUP(B28,'5月'!$B$4:$F$71,3,0)+VLOOKUP(B28,'6月'!$B$4:$F$71,3,0)</f>
        <v>3</v>
      </c>
      <c r="E28" s="5">
        <f>VLOOKUP(B28,'4月'!$B$4:$F$71,4,0)+VLOOKUP(B28,'5月'!$B$4:$F$71,4,0)+VLOOKUP(B28,'6月'!$B$4:$F$71,4,0)</f>
        <v>1</v>
      </c>
      <c r="F28" s="5">
        <f>VLOOKUP(B28,'4月'!$B$4:$F$71,5,0)+VLOOKUP(B28,'5月'!$B$4:$F$71,5,0)+VLOOKUP(B28,'6月'!$B$4:$F$71,5,0)</f>
        <v>0</v>
      </c>
      <c r="G28" s="6">
        <f>VLOOKUP(B28,'6月'!$B$4:$G$71,6,0)</f>
        <v>49</v>
      </c>
      <c r="H28" s="7">
        <f>C28/G28</f>
        <v>8.1632653061224483E-2</v>
      </c>
    </row>
    <row r="29" spans="1:8" ht="24.95" customHeight="1">
      <c r="A29" s="3">
        <v>26</v>
      </c>
      <c r="B29" s="4" t="s">
        <v>415</v>
      </c>
      <c r="C29" s="5">
        <f>VLOOKUP(B29,'4月'!$B$4:$F$71,2,0)+VLOOKUP(B29,'5月'!$B$4:$F$71,2,0)+VLOOKUP(B29,'6月'!$B$4:$F$71,2,0)</f>
        <v>3</v>
      </c>
      <c r="D29" s="5">
        <f>VLOOKUP(B29,'4月'!$B$4:$F$71,3,0)+VLOOKUP(B29,'5月'!$B$4:$F$71,3,0)+VLOOKUP(B29,'6月'!$B$4:$F$71,3,0)</f>
        <v>1</v>
      </c>
      <c r="E29" s="5">
        <f>VLOOKUP(B29,'4月'!$B$4:$F$71,4,0)+VLOOKUP(B29,'5月'!$B$4:$F$71,4,0)+VLOOKUP(B29,'6月'!$B$4:$F$71,4,0)</f>
        <v>2</v>
      </c>
      <c r="F29" s="5">
        <f>VLOOKUP(B29,'4月'!$B$4:$F$71,5,0)+VLOOKUP(B29,'5月'!$B$4:$F$71,5,0)+VLOOKUP(B29,'6月'!$B$4:$F$71,5,0)</f>
        <v>0</v>
      </c>
      <c r="G29" s="6">
        <f>VLOOKUP(B29,'6月'!$B$4:$G$71,6,0)</f>
        <v>38</v>
      </c>
      <c r="H29" s="7">
        <f>C29/G29</f>
        <v>7.8947368421052627E-2</v>
      </c>
    </row>
    <row r="30" spans="1:8" ht="24.95" customHeight="1">
      <c r="A30" s="3">
        <v>27</v>
      </c>
      <c r="B30" s="4" t="s">
        <v>458</v>
      </c>
      <c r="C30" s="5">
        <f>VLOOKUP(B30,'4月'!$B$4:$F$71,2,0)+VLOOKUP(B30,'5月'!$B$4:$F$71,2,0)+VLOOKUP(B30,'6月'!$B$4:$F$71,2,0)</f>
        <v>15</v>
      </c>
      <c r="D30" s="5">
        <f>VLOOKUP(B30,'4月'!$B$4:$F$71,3,0)+VLOOKUP(B30,'5月'!$B$4:$F$71,3,0)+VLOOKUP(B30,'6月'!$B$4:$F$71,3,0)</f>
        <v>9</v>
      </c>
      <c r="E30" s="5">
        <f>VLOOKUP(B30,'4月'!$B$4:$F$71,4,0)+VLOOKUP(B30,'5月'!$B$4:$F$71,4,0)+VLOOKUP(B30,'6月'!$B$4:$F$71,4,0)</f>
        <v>6</v>
      </c>
      <c r="F30" s="5">
        <f>VLOOKUP(B30,'4月'!$B$4:$F$71,5,0)+VLOOKUP(B30,'5月'!$B$4:$F$71,5,0)+VLOOKUP(B30,'6月'!$B$4:$F$71,5,0)</f>
        <v>0</v>
      </c>
      <c r="G30" s="6">
        <f>VLOOKUP(B30,'6月'!$B$4:$G$71,6,0)</f>
        <v>197</v>
      </c>
      <c r="H30" s="7">
        <f>C30/G30</f>
        <v>7.6142131979695438E-2</v>
      </c>
    </row>
    <row r="31" spans="1:8" ht="24.95" customHeight="1">
      <c r="A31" s="3">
        <v>28</v>
      </c>
      <c r="B31" s="4" t="s">
        <v>451</v>
      </c>
      <c r="C31" s="5">
        <f>VLOOKUP(B31,'4月'!$B$4:$F$71,2,0)+VLOOKUP(B31,'5月'!$B$4:$F$71,2,0)+VLOOKUP(B31,'6月'!$B$4:$F$71,2,0)</f>
        <v>17</v>
      </c>
      <c r="D31" s="5">
        <f>VLOOKUP(B31,'4月'!$B$4:$F$71,3,0)+VLOOKUP(B31,'5月'!$B$4:$F$71,3,0)+VLOOKUP(B31,'6月'!$B$4:$F$71,3,0)</f>
        <v>7</v>
      </c>
      <c r="E31" s="5">
        <f>VLOOKUP(B31,'4月'!$B$4:$F$71,4,0)+VLOOKUP(B31,'5月'!$B$4:$F$71,4,0)+VLOOKUP(B31,'6月'!$B$4:$F$71,4,0)</f>
        <v>10</v>
      </c>
      <c r="F31" s="5">
        <f>VLOOKUP(B31,'4月'!$B$4:$F$71,5,0)+VLOOKUP(B31,'5月'!$B$4:$F$71,5,0)+VLOOKUP(B31,'6月'!$B$4:$F$71,5,0)</f>
        <v>0</v>
      </c>
      <c r="G31" s="6">
        <f>VLOOKUP(B31,'6月'!$B$4:$G$71,6,0)</f>
        <v>228</v>
      </c>
      <c r="H31" s="7">
        <f>C31/G31</f>
        <v>7.4561403508771926E-2</v>
      </c>
    </row>
    <row r="32" spans="1:8" ht="24.95" customHeight="1">
      <c r="A32" s="3">
        <v>29</v>
      </c>
      <c r="B32" s="4" t="s">
        <v>418</v>
      </c>
      <c r="C32" s="5">
        <f>VLOOKUP(B32,'4月'!$B$4:$F$71,2,0)+VLOOKUP(B32,'5月'!$B$4:$F$71,2,0)+VLOOKUP(B32,'6月'!$B$4:$F$71,2,0)</f>
        <v>3</v>
      </c>
      <c r="D32" s="5">
        <f>VLOOKUP(B32,'4月'!$B$4:$F$71,3,0)+VLOOKUP(B32,'5月'!$B$4:$F$71,3,0)+VLOOKUP(B32,'6月'!$B$4:$F$71,3,0)</f>
        <v>0</v>
      </c>
      <c r="E32" s="5">
        <f>VLOOKUP(B32,'4月'!$B$4:$F$71,4,0)+VLOOKUP(B32,'5月'!$B$4:$F$71,4,0)+VLOOKUP(B32,'6月'!$B$4:$F$71,4,0)</f>
        <v>3</v>
      </c>
      <c r="F32" s="5">
        <f>VLOOKUP(B32,'4月'!$B$4:$F$71,5,0)+VLOOKUP(B32,'5月'!$B$4:$F$71,5,0)+VLOOKUP(B32,'6月'!$B$4:$F$71,5,0)</f>
        <v>0</v>
      </c>
      <c r="G32" s="6">
        <f>VLOOKUP(B32,'6月'!$B$4:$G$71,6,0)</f>
        <v>43</v>
      </c>
      <c r="H32" s="7">
        <f>C32/G32</f>
        <v>6.9767441860465115E-2</v>
      </c>
    </row>
    <row r="33" spans="1:8" ht="24.95" customHeight="1">
      <c r="A33" s="3">
        <v>30</v>
      </c>
      <c r="B33" s="4" t="s">
        <v>411</v>
      </c>
      <c r="C33" s="5">
        <f>VLOOKUP(B33,'4月'!$B$4:$F$71,2,0)+VLOOKUP(B33,'5月'!$B$4:$F$71,2,0)+VLOOKUP(B33,'6月'!$B$4:$F$71,2,0)</f>
        <v>3</v>
      </c>
      <c r="D33" s="5">
        <f>VLOOKUP(B33,'4月'!$B$4:$F$71,3,0)+VLOOKUP(B33,'5月'!$B$4:$F$71,3,0)+VLOOKUP(B33,'6月'!$B$4:$F$71,3,0)</f>
        <v>3</v>
      </c>
      <c r="E33" s="5">
        <f>VLOOKUP(B33,'4月'!$B$4:$F$71,4,0)+VLOOKUP(B33,'5月'!$B$4:$F$71,4,0)+VLOOKUP(B33,'6月'!$B$4:$F$71,4,0)</f>
        <v>0</v>
      </c>
      <c r="F33" s="5">
        <f>VLOOKUP(B33,'4月'!$B$4:$F$71,5,0)+VLOOKUP(B33,'5月'!$B$4:$F$71,5,0)+VLOOKUP(B33,'6月'!$B$4:$F$71,5,0)</f>
        <v>0</v>
      </c>
      <c r="G33" s="6">
        <f>VLOOKUP(B33,'6月'!$B$4:$G$71,6,0)</f>
        <v>44</v>
      </c>
      <c r="H33" s="7">
        <f>C33/G33</f>
        <v>6.8181818181818177E-2</v>
      </c>
    </row>
    <row r="34" spans="1:8" ht="24.95" customHeight="1">
      <c r="A34" s="3">
        <v>31</v>
      </c>
      <c r="B34" s="4" t="s">
        <v>425</v>
      </c>
      <c r="C34" s="5">
        <f>VLOOKUP(B34,'4月'!$B$4:$F$71,2,0)+VLOOKUP(B34,'5月'!$B$4:$F$71,2,0)+VLOOKUP(B34,'6月'!$B$4:$F$71,2,0)</f>
        <v>5</v>
      </c>
      <c r="D34" s="5">
        <f>VLOOKUP(B34,'4月'!$B$4:$F$71,3,0)+VLOOKUP(B34,'5月'!$B$4:$F$71,3,0)+VLOOKUP(B34,'6月'!$B$4:$F$71,3,0)</f>
        <v>2</v>
      </c>
      <c r="E34" s="5">
        <f>VLOOKUP(B34,'4月'!$B$4:$F$71,4,0)+VLOOKUP(B34,'5月'!$B$4:$F$71,4,0)+VLOOKUP(B34,'6月'!$B$4:$F$71,4,0)</f>
        <v>3</v>
      </c>
      <c r="F34" s="5">
        <f>VLOOKUP(B34,'4月'!$B$4:$F$71,5,0)+VLOOKUP(B34,'5月'!$B$4:$F$71,5,0)+VLOOKUP(B34,'6月'!$B$4:$F$71,5,0)</f>
        <v>0</v>
      </c>
      <c r="G34" s="6">
        <f>VLOOKUP(B34,'6月'!$B$4:$G$71,6,0)</f>
        <v>74</v>
      </c>
      <c r="H34" s="7">
        <f>C34/G34</f>
        <v>6.7567567567567571E-2</v>
      </c>
    </row>
    <row r="35" spans="1:8" ht="24.95" customHeight="1">
      <c r="A35" s="3">
        <v>32</v>
      </c>
      <c r="B35" s="4" t="s">
        <v>394</v>
      </c>
      <c r="C35" s="5">
        <f>VLOOKUP(B35,'4月'!$B$4:$F$71,2,0)+VLOOKUP(B35,'5月'!$B$4:$F$71,2,0)+VLOOKUP(B35,'6月'!$B$4:$F$71,2,0)</f>
        <v>10</v>
      </c>
      <c r="D35" s="5">
        <f>VLOOKUP(B35,'4月'!$B$4:$F$71,3,0)+VLOOKUP(B35,'5月'!$B$4:$F$71,3,0)+VLOOKUP(B35,'6月'!$B$4:$F$71,3,0)</f>
        <v>5</v>
      </c>
      <c r="E35" s="5">
        <f>VLOOKUP(B35,'4月'!$B$4:$F$71,4,0)+VLOOKUP(B35,'5月'!$B$4:$F$71,4,0)+VLOOKUP(B35,'6月'!$B$4:$F$71,4,0)</f>
        <v>5</v>
      </c>
      <c r="F35" s="5">
        <f>VLOOKUP(B35,'4月'!$B$4:$F$71,5,0)+VLOOKUP(B35,'5月'!$B$4:$F$71,5,0)+VLOOKUP(B35,'6月'!$B$4:$F$71,5,0)</f>
        <v>0</v>
      </c>
      <c r="G35" s="6">
        <f>VLOOKUP(B35,'6月'!$B$4:$G$71,6,0)</f>
        <v>151</v>
      </c>
      <c r="H35" s="7">
        <f>C35/G35</f>
        <v>6.6225165562913912E-2</v>
      </c>
    </row>
    <row r="36" spans="1:8" ht="24.95" customHeight="1">
      <c r="A36" s="3">
        <v>33</v>
      </c>
      <c r="B36" s="4" t="s">
        <v>461</v>
      </c>
      <c r="C36" s="5">
        <f>VLOOKUP(B36,'4月'!$B$4:$F$71,2,0)+VLOOKUP(B36,'5月'!$B$4:$F$71,2,0)+VLOOKUP(B36,'6月'!$B$4:$F$71,2,0)</f>
        <v>10</v>
      </c>
      <c r="D36" s="5">
        <f>VLOOKUP(B36,'4月'!$B$4:$F$71,3,0)+VLOOKUP(B36,'5月'!$B$4:$F$71,3,0)+VLOOKUP(B36,'6月'!$B$4:$F$71,3,0)</f>
        <v>1</v>
      </c>
      <c r="E36" s="5">
        <f>VLOOKUP(B36,'4月'!$B$4:$F$71,4,0)+VLOOKUP(B36,'5月'!$B$4:$F$71,4,0)+VLOOKUP(B36,'6月'!$B$4:$F$71,4,0)</f>
        <v>9</v>
      </c>
      <c r="F36" s="5">
        <f>VLOOKUP(B36,'4月'!$B$4:$F$71,5,0)+VLOOKUP(B36,'5月'!$B$4:$F$71,5,0)+VLOOKUP(B36,'6月'!$B$4:$F$71,5,0)</f>
        <v>0</v>
      </c>
      <c r="G36" s="6">
        <f>VLOOKUP(B36,'6月'!$B$4:$G$71,6,0)</f>
        <v>157</v>
      </c>
      <c r="H36" s="7">
        <f>C36/G36</f>
        <v>6.3694267515923567E-2</v>
      </c>
    </row>
    <row r="37" spans="1:8" ht="24.95" customHeight="1">
      <c r="A37" s="3">
        <v>34</v>
      </c>
      <c r="B37" s="4" t="s">
        <v>409</v>
      </c>
      <c r="C37" s="5">
        <f>VLOOKUP(B37,'4月'!$B$4:$F$71,2,0)+VLOOKUP(B37,'5月'!$B$4:$F$71,2,0)+VLOOKUP(B37,'6月'!$B$4:$F$71,2,0)</f>
        <v>7</v>
      </c>
      <c r="D37" s="5">
        <f>VLOOKUP(B37,'4月'!$B$4:$F$71,3,0)+VLOOKUP(B37,'5月'!$B$4:$F$71,3,0)+VLOOKUP(B37,'6月'!$B$4:$F$71,3,0)</f>
        <v>5</v>
      </c>
      <c r="E37" s="5">
        <f>VLOOKUP(B37,'4月'!$B$4:$F$71,4,0)+VLOOKUP(B37,'5月'!$B$4:$F$71,4,0)+VLOOKUP(B37,'6月'!$B$4:$F$71,4,0)</f>
        <v>2</v>
      </c>
      <c r="F37" s="5">
        <f>VLOOKUP(B37,'4月'!$B$4:$F$71,5,0)+VLOOKUP(B37,'5月'!$B$4:$F$71,5,0)+VLOOKUP(B37,'6月'!$B$4:$F$71,5,0)</f>
        <v>0</v>
      </c>
      <c r="G37" s="6">
        <f>VLOOKUP(B37,'6月'!$B$4:$G$71,6,0)</f>
        <v>119</v>
      </c>
      <c r="H37" s="7">
        <f>C37/G37</f>
        <v>5.8823529411764705E-2</v>
      </c>
    </row>
    <row r="38" spans="1:8" ht="24.95" customHeight="1">
      <c r="A38" s="3">
        <v>35</v>
      </c>
      <c r="B38" s="4" t="s">
        <v>420</v>
      </c>
      <c r="C38" s="5">
        <f>VLOOKUP(B38,'4月'!$B$4:$F$71,2,0)+VLOOKUP(B38,'5月'!$B$4:$F$71,2,0)+VLOOKUP(B38,'6月'!$B$4:$F$71,2,0)</f>
        <v>2</v>
      </c>
      <c r="D38" s="5">
        <f>VLOOKUP(B38,'4月'!$B$4:$F$71,3,0)+VLOOKUP(B38,'5月'!$B$4:$F$71,3,0)+VLOOKUP(B38,'6月'!$B$4:$F$71,3,0)</f>
        <v>2</v>
      </c>
      <c r="E38" s="5">
        <f>VLOOKUP(B38,'4月'!$B$4:$F$71,4,0)+VLOOKUP(B38,'5月'!$B$4:$F$71,4,0)+VLOOKUP(B38,'6月'!$B$4:$F$71,4,0)</f>
        <v>0</v>
      </c>
      <c r="F38" s="5">
        <f>VLOOKUP(B38,'4月'!$B$4:$F$71,5,0)+VLOOKUP(B38,'5月'!$B$4:$F$71,5,0)+VLOOKUP(B38,'6月'!$B$4:$F$71,5,0)</f>
        <v>0</v>
      </c>
      <c r="G38" s="6">
        <f>VLOOKUP(B38,'6月'!$B$4:$G$71,6,0)</f>
        <v>39</v>
      </c>
      <c r="H38" s="7">
        <f>C38/G38</f>
        <v>5.128205128205128E-2</v>
      </c>
    </row>
    <row r="39" spans="1:8" ht="24.95" customHeight="1">
      <c r="A39" s="3">
        <v>36</v>
      </c>
      <c r="B39" s="4" t="s">
        <v>392</v>
      </c>
      <c r="C39" s="5">
        <f>VLOOKUP(B39,'4月'!$B$4:$F$71,2,0)+VLOOKUP(B39,'5月'!$B$4:$F$71,2,0)+VLOOKUP(B39,'6月'!$B$4:$F$71,2,0)</f>
        <v>31</v>
      </c>
      <c r="D39" s="5">
        <f>VLOOKUP(B39,'4月'!$B$4:$F$71,3,0)+VLOOKUP(B39,'5月'!$B$4:$F$71,3,0)+VLOOKUP(B39,'6月'!$B$4:$F$71,3,0)</f>
        <v>13</v>
      </c>
      <c r="E39" s="5">
        <f>VLOOKUP(B39,'4月'!$B$4:$F$71,4,0)+VLOOKUP(B39,'5月'!$B$4:$F$71,4,0)+VLOOKUP(B39,'6月'!$B$4:$F$71,4,0)</f>
        <v>18</v>
      </c>
      <c r="F39" s="5">
        <f>VLOOKUP(B39,'4月'!$B$4:$F$71,5,0)+VLOOKUP(B39,'5月'!$B$4:$F$71,5,0)+VLOOKUP(B39,'6月'!$B$4:$F$71,5,0)</f>
        <v>0</v>
      </c>
      <c r="G39" s="6">
        <f>VLOOKUP(B39,'6月'!$B$4:$G$71,6,0)</f>
        <v>617</v>
      </c>
      <c r="H39" s="7">
        <f>C39/G39</f>
        <v>5.0243111831442464E-2</v>
      </c>
    </row>
    <row r="40" spans="1:8" ht="24.95" customHeight="1">
      <c r="A40" s="3">
        <v>37</v>
      </c>
      <c r="B40" s="4" t="s">
        <v>431</v>
      </c>
      <c r="C40" s="5">
        <f>VLOOKUP(B40,'4月'!$B$4:$F$71,2,0)+VLOOKUP(B40,'5月'!$B$4:$F$71,2,0)+VLOOKUP(B40,'6月'!$B$4:$F$71,2,0)</f>
        <v>1</v>
      </c>
      <c r="D40" s="5">
        <f>VLOOKUP(B40,'4月'!$B$4:$F$71,3,0)+VLOOKUP(B40,'5月'!$B$4:$F$71,3,0)+VLOOKUP(B40,'6月'!$B$4:$F$71,3,0)</f>
        <v>1</v>
      </c>
      <c r="E40" s="5">
        <f>VLOOKUP(B40,'4月'!$B$4:$F$71,4,0)+VLOOKUP(B40,'5月'!$B$4:$F$71,4,0)+VLOOKUP(B40,'6月'!$B$4:$F$71,4,0)</f>
        <v>0</v>
      </c>
      <c r="F40" s="5">
        <f>VLOOKUP(B40,'4月'!$B$4:$F$71,5,0)+VLOOKUP(B40,'5月'!$B$4:$F$71,5,0)+VLOOKUP(B40,'6月'!$B$4:$F$71,5,0)</f>
        <v>0</v>
      </c>
      <c r="G40" s="6">
        <f>VLOOKUP(B40,'6月'!$B$4:$G$71,6,0)</f>
        <v>20</v>
      </c>
      <c r="H40" s="7">
        <f>C40/G40</f>
        <v>0.05</v>
      </c>
    </row>
    <row r="41" spans="1:8" ht="24.95" customHeight="1">
      <c r="A41" s="3">
        <v>38</v>
      </c>
      <c r="B41" s="4" t="s">
        <v>423</v>
      </c>
      <c r="C41" s="5">
        <f>VLOOKUP(B41,'4月'!$B$4:$F$71,2,0)+VLOOKUP(B41,'5月'!$B$4:$F$71,2,0)+VLOOKUP(B41,'6月'!$B$4:$F$71,2,0)</f>
        <v>4</v>
      </c>
      <c r="D41" s="5">
        <f>VLOOKUP(B41,'4月'!$B$4:$F$71,3,0)+VLOOKUP(B41,'5月'!$B$4:$F$71,3,0)+VLOOKUP(B41,'6月'!$B$4:$F$71,3,0)</f>
        <v>4</v>
      </c>
      <c r="E41" s="5">
        <f>VLOOKUP(B41,'4月'!$B$4:$F$71,4,0)+VLOOKUP(B41,'5月'!$B$4:$F$71,4,0)+VLOOKUP(B41,'6月'!$B$4:$F$71,4,0)</f>
        <v>0</v>
      </c>
      <c r="F41" s="5">
        <f>VLOOKUP(B41,'4月'!$B$4:$F$71,5,0)+VLOOKUP(B41,'5月'!$B$4:$F$71,5,0)+VLOOKUP(B41,'6月'!$B$4:$F$71,5,0)</f>
        <v>0</v>
      </c>
      <c r="G41" s="6">
        <f>VLOOKUP(B41,'6月'!$B$4:$G$71,6,0)</f>
        <v>84</v>
      </c>
      <c r="H41" s="7">
        <f>C41/G41</f>
        <v>4.7619047619047616E-2</v>
      </c>
    </row>
    <row r="42" spans="1:8" ht="24.95" customHeight="1">
      <c r="A42" s="3">
        <v>39</v>
      </c>
      <c r="B42" s="4" t="s">
        <v>435</v>
      </c>
      <c r="C42" s="5">
        <f>VLOOKUP(B42,'4月'!$B$4:$F$71,2,0)+VLOOKUP(B42,'5月'!$B$4:$F$71,2,0)+VLOOKUP(B42,'6月'!$B$4:$F$71,2,0)</f>
        <v>3</v>
      </c>
      <c r="D42" s="5">
        <f>VLOOKUP(B42,'4月'!$B$4:$F$71,3,0)+VLOOKUP(B42,'5月'!$B$4:$F$71,3,0)+VLOOKUP(B42,'6月'!$B$4:$F$71,3,0)</f>
        <v>0</v>
      </c>
      <c r="E42" s="5">
        <f>VLOOKUP(B42,'4月'!$B$4:$F$71,4,0)+VLOOKUP(B42,'5月'!$B$4:$F$71,4,0)+VLOOKUP(B42,'6月'!$B$4:$F$71,4,0)</f>
        <v>3</v>
      </c>
      <c r="F42" s="5">
        <f>VLOOKUP(B42,'4月'!$B$4:$F$71,5,0)+VLOOKUP(B42,'5月'!$B$4:$F$71,5,0)+VLOOKUP(B42,'6月'!$B$4:$F$71,5,0)</f>
        <v>0</v>
      </c>
      <c r="G42" s="6">
        <f>VLOOKUP(B42,'6月'!$B$4:$G$71,6,0)</f>
        <v>64</v>
      </c>
      <c r="H42" s="7">
        <f>C42/G42</f>
        <v>4.6875E-2</v>
      </c>
    </row>
    <row r="43" spans="1:8" ht="24.95" customHeight="1">
      <c r="A43" s="3">
        <v>40</v>
      </c>
      <c r="B43" s="4" t="s">
        <v>417</v>
      </c>
      <c r="C43" s="5">
        <f>VLOOKUP(B43,'4月'!$B$4:$F$71,2,0)+VLOOKUP(B43,'5月'!$B$4:$F$71,2,0)+VLOOKUP(B43,'6月'!$B$4:$F$71,2,0)</f>
        <v>5</v>
      </c>
      <c r="D43" s="5">
        <f>VLOOKUP(B43,'4月'!$B$4:$F$71,3,0)+VLOOKUP(B43,'5月'!$B$4:$F$71,3,0)+VLOOKUP(B43,'6月'!$B$4:$F$71,3,0)</f>
        <v>1</v>
      </c>
      <c r="E43" s="5">
        <f>VLOOKUP(B43,'4月'!$B$4:$F$71,4,0)+VLOOKUP(B43,'5月'!$B$4:$F$71,4,0)+VLOOKUP(B43,'6月'!$B$4:$F$71,4,0)</f>
        <v>4</v>
      </c>
      <c r="F43" s="5">
        <f>VLOOKUP(B43,'4月'!$B$4:$F$71,5,0)+VLOOKUP(B43,'5月'!$B$4:$F$71,5,0)+VLOOKUP(B43,'6月'!$B$4:$F$71,5,0)</f>
        <v>0</v>
      </c>
      <c r="G43" s="6">
        <f>VLOOKUP(B43,'6月'!$B$4:$G$71,6,0)</f>
        <v>107</v>
      </c>
      <c r="H43" s="7">
        <f>C43/G43</f>
        <v>4.6728971962616821E-2</v>
      </c>
    </row>
    <row r="44" spans="1:8" ht="24.95" customHeight="1">
      <c r="A44" s="3">
        <v>41</v>
      </c>
      <c r="B44" s="4" t="s">
        <v>419</v>
      </c>
      <c r="C44" s="5">
        <f>VLOOKUP(B44,'4月'!$B$4:$F$71,2,0)+VLOOKUP(B44,'5月'!$B$4:$F$71,2,0)+VLOOKUP(B44,'6月'!$B$4:$F$71,2,0)</f>
        <v>2</v>
      </c>
      <c r="D44" s="5">
        <f>VLOOKUP(B44,'4月'!$B$4:$F$71,3,0)+VLOOKUP(B44,'5月'!$B$4:$F$71,3,0)+VLOOKUP(B44,'6月'!$B$4:$F$71,3,0)</f>
        <v>2</v>
      </c>
      <c r="E44" s="5">
        <f>VLOOKUP(B44,'4月'!$B$4:$F$71,4,0)+VLOOKUP(B44,'5月'!$B$4:$F$71,4,0)+VLOOKUP(B44,'6月'!$B$4:$F$71,4,0)</f>
        <v>0</v>
      </c>
      <c r="F44" s="5">
        <f>VLOOKUP(B44,'4月'!$B$4:$F$71,5,0)+VLOOKUP(B44,'5月'!$B$4:$F$71,5,0)+VLOOKUP(B44,'6月'!$B$4:$F$71,5,0)</f>
        <v>0</v>
      </c>
      <c r="G44" s="6">
        <f>VLOOKUP(B44,'6月'!$B$4:$G$71,6,0)</f>
        <v>43</v>
      </c>
      <c r="H44" s="7">
        <f>C44/G44</f>
        <v>4.6511627906976744E-2</v>
      </c>
    </row>
    <row r="45" spans="1:8" ht="24.95" customHeight="1">
      <c r="A45" s="3">
        <v>42</v>
      </c>
      <c r="B45" s="4" t="s">
        <v>397</v>
      </c>
      <c r="C45" s="5">
        <f>VLOOKUP(B45,'4月'!$B$4:$F$71,2,0)+VLOOKUP(B45,'5月'!$B$4:$F$71,2,0)+VLOOKUP(B45,'6月'!$B$4:$F$71,2,0)</f>
        <v>6</v>
      </c>
      <c r="D45" s="5">
        <f>VLOOKUP(B45,'4月'!$B$4:$F$71,3,0)+VLOOKUP(B45,'5月'!$B$4:$F$71,3,0)+VLOOKUP(B45,'6月'!$B$4:$F$71,3,0)</f>
        <v>5</v>
      </c>
      <c r="E45" s="5">
        <f>VLOOKUP(B45,'4月'!$B$4:$F$71,4,0)+VLOOKUP(B45,'5月'!$B$4:$F$71,4,0)+VLOOKUP(B45,'6月'!$B$4:$F$71,4,0)</f>
        <v>1</v>
      </c>
      <c r="F45" s="5">
        <f>VLOOKUP(B45,'4月'!$B$4:$F$71,5,0)+VLOOKUP(B45,'5月'!$B$4:$F$71,5,0)+VLOOKUP(B45,'6月'!$B$4:$F$71,5,0)</f>
        <v>0</v>
      </c>
      <c r="G45" s="6">
        <f>VLOOKUP(B45,'6月'!$B$4:$G$71,6,0)</f>
        <v>134</v>
      </c>
      <c r="H45" s="7">
        <f>C45/G45</f>
        <v>4.4776119402985072E-2</v>
      </c>
    </row>
    <row r="46" spans="1:8" ht="24.95" customHeight="1">
      <c r="A46" s="3">
        <v>43</v>
      </c>
      <c r="B46" s="4" t="s">
        <v>408</v>
      </c>
      <c r="C46" s="5">
        <f>VLOOKUP(B46,'4月'!$B$4:$F$71,2,0)+VLOOKUP(B46,'5月'!$B$4:$F$71,2,0)+VLOOKUP(B46,'6月'!$B$4:$F$71,2,0)</f>
        <v>6</v>
      </c>
      <c r="D46" s="5">
        <f>VLOOKUP(B46,'4月'!$B$4:$F$71,3,0)+VLOOKUP(B46,'5月'!$B$4:$F$71,3,0)+VLOOKUP(B46,'6月'!$B$4:$F$71,3,0)</f>
        <v>3</v>
      </c>
      <c r="E46" s="5">
        <f>VLOOKUP(B46,'4月'!$B$4:$F$71,4,0)+VLOOKUP(B46,'5月'!$B$4:$F$71,4,0)+VLOOKUP(B46,'6月'!$B$4:$F$71,4,0)</f>
        <v>3</v>
      </c>
      <c r="F46" s="5">
        <f>VLOOKUP(B46,'4月'!$B$4:$F$71,5,0)+VLOOKUP(B46,'5月'!$B$4:$F$71,5,0)+VLOOKUP(B46,'6月'!$B$4:$F$71,5,0)</f>
        <v>0</v>
      </c>
      <c r="G46" s="6">
        <f>VLOOKUP(B46,'6月'!$B$4:$G$71,6,0)</f>
        <v>136</v>
      </c>
      <c r="H46" s="7">
        <f>C46/G46</f>
        <v>4.4117647058823532E-2</v>
      </c>
    </row>
    <row r="47" spans="1:8" ht="24.95" customHeight="1">
      <c r="A47" s="3">
        <v>44</v>
      </c>
      <c r="B47" s="4" t="s">
        <v>398</v>
      </c>
      <c r="C47" s="5">
        <f>VLOOKUP(B47,'4月'!$B$4:$F$71,2,0)+VLOOKUP(B47,'5月'!$B$4:$F$71,2,0)+VLOOKUP(B47,'6月'!$B$4:$F$71,2,0)</f>
        <v>8</v>
      </c>
      <c r="D47" s="5">
        <f>VLOOKUP(B47,'4月'!$B$4:$F$71,3,0)+VLOOKUP(B47,'5月'!$B$4:$F$71,3,0)+VLOOKUP(B47,'6月'!$B$4:$F$71,3,0)</f>
        <v>5</v>
      </c>
      <c r="E47" s="5">
        <f>VLOOKUP(B47,'4月'!$B$4:$F$71,4,0)+VLOOKUP(B47,'5月'!$B$4:$F$71,4,0)+VLOOKUP(B47,'6月'!$B$4:$F$71,4,0)</f>
        <v>3</v>
      </c>
      <c r="F47" s="5">
        <f>VLOOKUP(B47,'4月'!$B$4:$F$71,5,0)+VLOOKUP(B47,'5月'!$B$4:$F$71,5,0)+VLOOKUP(B47,'6月'!$B$4:$F$71,5,0)</f>
        <v>0</v>
      </c>
      <c r="G47" s="6">
        <f>VLOOKUP(B47,'6月'!$B$4:$G$71,6,0)</f>
        <v>202</v>
      </c>
      <c r="H47" s="7">
        <f>C47/G47</f>
        <v>3.9603960396039604E-2</v>
      </c>
    </row>
    <row r="48" spans="1:8" ht="24.95" customHeight="1">
      <c r="A48" s="3">
        <v>45</v>
      </c>
      <c r="B48" s="4" t="s">
        <v>414</v>
      </c>
      <c r="C48" s="5">
        <f>VLOOKUP(B48,'4月'!$B$4:$F$71,2,0)+VLOOKUP(B48,'5月'!$B$4:$F$71,2,0)+VLOOKUP(B48,'6月'!$B$4:$F$71,2,0)</f>
        <v>7</v>
      </c>
      <c r="D48" s="5">
        <f>VLOOKUP(B48,'4月'!$B$4:$F$71,3,0)+VLOOKUP(B48,'5月'!$B$4:$F$71,3,0)+VLOOKUP(B48,'6月'!$B$4:$F$71,3,0)</f>
        <v>3</v>
      </c>
      <c r="E48" s="5">
        <f>VLOOKUP(B48,'4月'!$B$4:$F$71,4,0)+VLOOKUP(B48,'5月'!$B$4:$F$71,4,0)+VLOOKUP(B48,'6月'!$B$4:$F$71,4,0)</f>
        <v>4</v>
      </c>
      <c r="F48" s="5">
        <f>VLOOKUP(B48,'4月'!$B$4:$F$71,5,0)+VLOOKUP(B48,'5月'!$B$4:$F$71,5,0)+VLOOKUP(B48,'6月'!$B$4:$F$71,5,0)</f>
        <v>0</v>
      </c>
      <c r="G48" s="6">
        <f>VLOOKUP(B48,'6月'!$B$4:$G$71,6,0)</f>
        <v>179</v>
      </c>
      <c r="H48" s="7">
        <f>C48/G48</f>
        <v>3.9106145251396648E-2</v>
      </c>
    </row>
    <row r="49" spans="1:8" ht="24.95" customHeight="1">
      <c r="A49" s="3">
        <v>46</v>
      </c>
      <c r="B49" s="4" t="s">
        <v>436</v>
      </c>
      <c r="C49" s="5">
        <f>VLOOKUP(B49,'4月'!$B$4:$F$71,2,0)+VLOOKUP(B49,'5月'!$B$4:$F$71,2,0)+VLOOKUP(B49,'6月'!$B$4:$F$71,2,0)</f>
        <v>3</v>
      </c>
      <c r="D49" s="5">
        <f>VLOOKUP(B49,'4月'!$B$4:$F$71,3,0)+VLOOKUP(B49,'5月'!$B$4:$F$71,3,0)+VLOOKUP(B49,'6月'!$B$4:$F$71,3,0)</f>
        <v>2</v>
      </c>
      <c r="E49" s="5">
        <f>VLOOKUP(B49,'4月'!$B$4:$F$71,4,0)+VLOOKUP(B49,'5月'!$B$4:$F$71,4,0)+VLOOKUP(B49,'6月'!$B$4:$F$71,4,0)</f>
        <v>1</v>
      </c>
      <c r="F49" s="5">
        <f>VLOOKUP(B49,'4月'!$B$4:$F$71,5,0)+VLOOKUP(B49,'5月'!$B$4:$F$71,5,0)+VLOOKUP(B49,'6月'!$B$4:$F$71,5,0)</f>
        <v>0</v>
      </c>
      <c r="G49" s="6">
        <f>VLOOKUP(B49,'6月'!$B$4:$G$71,6,0)</f>
        <v>81</v>
      </c>
      <c r="H49" s="7">
        <f>C49/G49</f>
        <v>3.7037037037037035E-2</v>
      </c>
    </row>
    <row r="50" spans="1:8" ht="24.95" customHeight="1">
      <c r="A50" s="3">
        <v>47</v>
      </c>
      <c r="B50" s="4" t="s">
        <v>404</v>
      </c>
      <c r="C50" s="5">
        <f>VLOOKUP(B50,'4月'!$B$4:$F$71,2,0)+VLOOKUP(B50,'5月'!$B$4:$F$71,2,0)+VLOOKUP(B50,'6月'!$B$4:$F$71,2,0)</f>
        <v>5</v>
      </c>
      <c r="D50" s="5">
        <f>VLOOKUP(B50,'4月'!$B$4:$F$71,3,0)+VLOOKUP(B50,'5月'!$B$4:$F$71,3,0)+VLOOKUP(B50,'6月'!$B$4:$F$71,3,0)</f>
        <v>1</v>
      </c>
      <c r="E50" s="5">
        <f>VLOOKUP(B50,'4月'!$B$4:$F$71,4,0)+VLOOKUP(B50,'5月'!$B$4:$F$71,4,0)+VLOOKUP(B50,'6月'!$B$4:$F$71,4,0)</f>
        <v>4</v>
      </c>
      <c r="F50" s="5">
        <f>VLOOKUP(B50,'4月'!$B$4:$F$71,5,0)+VLOOKUP(B50,'5月'!$B$4:$F$71,5,0)+VLOOKUP(B50,'6月'!$B$4:$F$71,5,0)</f>
        <v>0</v>
      </c>
      <c r="G50" s="6">
        <f>VLOOKUP(B50,'6月'!$B$4:$G$71,6,0)</f>
        <v>139</v>
      </c>
      <c r="H50" s="7">
        <f>C50/G50</f>
        <v>3.5971223021582732E-2</v>
      </c>
    </row>
    <row r="51" spans="1:8" ht="24.95" customHeight="1">
      <c r="A51" s="3">
        <v>48</v>
      </c>
      <c r="B51" s="4" t="s">
        <v>429</v>
      </c>
      <c r="C51" s="5">
        <f>VLOOKUP(B51,'4月'!$B$4:$F$71,2,0)+VLOOKUP(B51,'5月'!$B$4:$F$71,2,0)+VLOOKUP(B51,'6月'!$B$4:$F$71,2,0)</f>
        <v>3</v>
      </c>
      <c r="D51" s="5">
        <f>VLOOKUP(B51,'4月'!$B$4:$F$71,3,0)+VLOOKUP(B51,'5月'!$B$4:$F$71,3,0)+VLOOKUP(B51,'6月'!$B$4:$F$71,3,0)</f>
        <v>3</v>
      </c>
      <c r="E51" s="5">
        <f>VLOOKUP(B51,'4月'!$B$4:$F$71,4,0)+VLOOKUP(B51,'5月'!$B$4:$F$71,4,0)+VLOOKUP(B51,'6月'!$B$4:$F$71,4,0)</f>
        <v>0</v>
      </c>
      <c r="F51" s="5">
        <f>VLOOKUP(B51,'4月'!$B$4:$F$71,5,0)+VLOOKUP(B51,'5月'!$B$4:$F$71,5,0)+VLOOKUP(B51,'6月'!$B$4:$F$71,5,0)</f>
        <v>0</v>
      </c>
      <c r="G51" s="6">
        <f>VLOOKUP(B51,'6月'!$B$4:$G$71,6,0)</f>
        <v>95</v>
      </c>
      <c r="H51" s="7">
        <f>C51/G51</f>
        <v>3.1578947368421054E-2</v>
      </c>
    </row>
    <row r="52" spans="1:8" ht="24.95" customHeight="1">
      <c r="A52" s="3">
        <v>49</v>
      </c>
      <c r="B52" s="11" t="s">
        <v>424</v>
      </c>
      <c r="C52" s="5">
        <f>VLOOKUP(B52,'4月'!$B$4:$F$71,2,0)+VLOOKUP(B52,'5月'!$B$4:$F$71,2,0)+VLOOKUP(B52,'6月'!$B$4:$F$71,2,0)</f>
        <v>1</v>
      </c>
      <c r="D52" s="5">
        <f>VLOOKUP(B52,'4月'!$B$4:$F$71,3,0)+VLOOKUP(B52,'5月'!$B$4:$F$71,3,0)+VLOOKUP(B52,'6月'!$B$4:$F$71,3,0)</f>
        <v>1</v>
      </c>
      <c r="E52" s="5">
        <f>VLOOKUP(B52,'4月'!$B$4:$F$71,4,0)+VLOOKUP(B52,'5月'!$B$4:$F$71,4,0)+VLOOKUP(B52,'6月'!$B$4:$F$71,4,0)</f>
        <v>0</v>
      </c>
      <c r="F52" s="5">
        <f>VLOOKUP(B52,'4月'!$B$4:$F$71,5,0)+VLOOKUP(B52,'5月'!$B$4:$F$71,5,0)+VLOOKUP(B52,'6月'!$B$4:$F$71,5,0)</f>
        <v>0</v>
      </c>
      <c r="G52" s="6">
        <f>VLOOKUP(B52,'6月'!$B$4:$G$71,6,0)</f>
        <v>35</v>
      </c>
      <c r="H52" s="7">
        <f>C52/G52</f>
        <v>2.8571428571428571E-2</v>
      </c>
    </row>
    <row r="53" spans="1:8" ht="24.95" customHeight="1">
      <c r="A53" s="3">
        <v>50</v>
      </c>
      <c r="B53" s="9" t="s">
        <v>416</v>
      </c>
      <c r="C53" s="5">
        <f>VLOOKUP(B53,'4月'!$B$4:$F$71,2,0)+VLOOKUP(B53,'5月'!$B$4:$F$71,2,0)+VLOOKUP(B53,'6月'!$B$4:$F$71,2,0)</f>
        <v>3</v>
      </c>
      <c r="D53" s="5">
        <f>VLOOKUP(B53,'4月'!$B$4:$F$71,3,0)+VLOOKUP(B53,'5月'!$B$4:$F$71,3,0)+VLOOKUP(B53,'6月'!$B$4:$F$71,3,0)</f>
        <v>2</v>
      </c>
      <c r="E53" s="5">
        <f>VLOOKUP(B53,'4月'!$B$4:$F$71,4,0)+VLOOKUP(B53,'5月'!$B$4:$F$71,4,0)+VLOOKUP(B53,'6月'!$B$4:$F$71,4,0)</f>
        <v>1</v>
      </c>
      <c r="F53" s="5">
        <f>VLOOKUP(B53,'4月'!$B$4:$F$71,5,0)+VLOOKUP(B53,'5月'!$B$4:$F$71,5,0)+VLOOKUP(B53,'6月'!$B$4:$F$71,5,0)</f>
        <v>0</v>
      </c>
      <c r="G53" s="6">
        <f>VLOOKUP(B53,'6月'!$B$4:$G$71,6,0)</f>
        <v>121</v>
      </c>
      <c r="H53" s="7">
        <f>C53/G53</f>
        <v>2.4793388429752067E-2</v>
      </c>
    </row>
    <row r="54" spans="1:8" ht="24.95" customHeight="1">
      <c r="A54" s="3">
        <v>51</v>
      </c>
      <c r="B54" s="4" t="s">
        <v>402</v>
      </c>
      <c r="C54" s="5">
        <f>VLOOKUP(B54,'4月'!$B$4:$F$71,2,0)+VLOOKUP(B54,'5月'!$B$4:$F$71,2,0)+VLOOKUP(B54,'6月'!$B$4:$F$71,2,0)</f>
        <v>6</v>
      </c>
      <c r="D54" s="5">
        <f>VLOOKUP(B54,'4月'!$B$4:$F$71,3,0)+VLOOKUP(B54,'5月'!$B$4:$F$71,3,0)+VLOOKUP(B54,'6月'!$B$4:$F$71,3,0)</f>
        <v>2</v>
      </c>
      <c r="E54" s="5">
        <f>VLOOKUP(B54,'4月'!$B$4:$F$71,4,0)+VLOOKUP(B54,'5月'!$B$4:$F$71,4,0)+VLOOKUP(B54,'6月'!$B$4:$F$71,4,0)</f>
        <v>4</v>
      </c>
      <c r="F54" s="5">
        <f>VLOOKUP(B54,'4月'!$B$4:$F$71,5,0)+VLOOKUP(B54,'5月'!$B$4:$F$71,5,0)+VLOOKUP(B54,'6月'!$B$4:$F$71,5,0)</f>
        <v>0</v>
      </c>
      <c r="G54" s="6">
        <f>VLOOKUP(B54,'6月'!$B$4:$G$71,6,0)</f>
        <v>243</v>
      </c>
      <c r="H54" s="7">
        <f>C54/G54</f>
        <v>2.4691358024691357E-2</v>
      </c>
    </row>
    <row r="55" spans="1:8" ht="24.95" customHeight="1">
      <c r="A55" s="3">
        <v>52</v>
      </c>
      <c r="B55" s="4" t="s">
        <v>427</v>
      </c>
      <c r="C55" s="5">
        <f>VLOOKUP(B55,'4月'!$B$4:$F$71,2,0)+VLOOKUP(B55,'5月'!$B$4:$F$71,2,0)+VLOOKUP(B55,'6月'!$B$4:$F$71,2,0)</f>
        <v>1</v>
      </c>
      <c r="D55" s="5">
        <f>VLOOKUP(B55,'4月'!$B$4:$F$71,3,0)+VLOOKUP(B55,'5月'!$B$4:$F$71,3,0)+VLOOKUP(B55,'6月'!$B$4:$F$71,3,0)</f>
        <v>1</v>
      </c>
      <c r="E55" s="5">
        <f>VLOOKUP(B55,'4月'!$B$4:$F$71,4,0)+VLOOKUP(B55,'5月'!$B$4:$F$71,4,0)+VLOOKUP(B55,'6月'!$B$4:$F$71,4,0)</f>
        <v>0</v>
      </c>
      <c r="F55" s="5">
        <f>VLOOKUP(B55,'4月'!$B$4:$F$71,5,0)+VLOOKUP(B55,'5月'!$B$4:$F$71,5,0)+VLOOKUP(B55,'6月'!$B$4:$F$71,5,0)</f>
        <v>0</v>
      </c>
      <c r="G55" s="6">
        <f>VLOOKUP(B55,'6月'!$B$4:$G$71,6,0)</f>
        <v>41</v>
      </c>
      <c r="H55" s="7">
        <f>C55/G55</f>
        <v>2.4390243902439025E-2</v>
      </c>
    </row>
    <row r="56" spans="1:8" ht="24.95" customHeight="1">
      <c r="A56" s="3">
        <v>53</v>
      </c>
      <c r="B56" s="4" t="s">
        <v>434</v>
      </c>
      <c r="C56" s="5">
        <f>VLOOKUP(B56,'4月'!$B$4:$F$71,2,0)+VLOOKUP(B56,'5月'!$B$4:$F$71,2,0)+VLOOKUP(B56,'6月'!$B$4:$F$71,2,0)</f>
        <v>1</v>
      </c>
      <c r="D56" s="5">
        <f>VLOOKUP(B56,'4月'!$B$4:$F$71,3,0)+VLOOKUP(B56,'5月'!$B$4:$F$71,3,0)+VLOOKUP(B56,'6月'!$B$4:$F$71,3,0)</f>
        <v>1</v>
      </c>
      <c r="E56" s="5">
        <f>VLOOKUP(B56,'4月'!$B$4:$F$71,4,0)+VLOOKUP(B56,'5月'!$B$4:$F$71,4,0)+VLOOKUP(B56,'6月'!$B$4:$F$71,4,0)</f>
        <v>0</v>
      </c>
      <c r="F56" s="5">
        <f>VLOOKUP(B56,'4月'!$B$4:$F$71,5,0)+VLOOKUP(B56,'5月'!$B$4:$F$71,5,0)+VLOOKUP(B56,'6月'!$B$4:$F$71,5,0)</f>
        <v>0</v>
      </c>
      <c r="G56" s="6">
        <f>VLOOKUP(B56,'6月'!$B$4:$G$71,6,0)</f>
        <v>41</v>
      </c>
      <c r="H56" s="7">
        <f>C56/G56</f>
        <v>2.4390243902439025E-2</v>
      </c>
    </row>
    <row r="57" spans="1:8" ht="24.95" customHeight="1">
      <c r="A57" s="3">
        <v>54</v>
      </c>
      <c r="B57" s="4" t="s">
        <v>438</v>
      </c>
      <c r="C57" s="5">
        <f>VLOOKUP(B57,'4月'!$B$4:$F$71,2,0)+VLOOKUP(B57,'5月'!$B$4:$F$71,2,0)+VLOOKUP(B57,'6月'!$B$4:$F$71,2,0)</f>
        <v>1</v>
      </c>
      <c r="D57" s="5">
        <f>VLOOKUP(B57,'4月'!$B$4:$F$71,3,0)+VLOOKUP(B57,'5月'!$B$4:$F$71,3,0)+VLOOKUP(B57,'6月'!$B$4:$F$71,3,0)</f>
        <v>0</v>
      </c>
      <c r="E57" s="5">
        <f>VLOOKUP(B57,'4月'!$B$4:$F$71,4,0)+VLOOKUP(B57,'5月'!$B$4:$F$71,4,0)+VLOOKUP(B57,'6月'!$B$4:$F$71,4,0)</f>
        <v>1</v>
      </c>
      <c r="F57" s="5">
        <f>VLOOKUP(B57,'4月'!$B$4:$F$71,5,0)+VLOOKUP(B57,'5月'!$B$4:$F$71,5,0)+VLOOKUP(B57,'6月'!$B$4:$F$71,5,0)</f>
        <v>0</v>
      </c>
      <c r="G57" s="6">
        <f>VLOOKUP(B57,'6月'!$B$4:$G$71,6,0)</f>
        <v>43</v>
      </c>
      <c r="H57" s="7">
        <f>C57/G57</f>
        <v>2.3255813953488372E-2</v>
      </c>
    </row>
    <row r="58" spans="1:8" ht="24.95" customHeight="1">
      <c r="A58" s="3">
        <v>55</v>
      </c>
      <c r="B58" s="4" t="s">
        <v>412</v>
      </c>
      <c r="C58" s="5">
        <f>VLOOKUP(B58,'4月'!$B$4:$F$71,2,0)+VLOOKUP(B58,'5月'!$B$4:$F$71,2,0)+VLOOKUP(B58,'6月'!$B$4:$F$71,2,0)</f>
        <v>1</v>
      </c>
      <c r="D58" s="5">
        <f>VLOOKUP(B58,'4月'!$B$4:$F$71,3,0)+VLOOKUP(B58,'5月'!$B$4:$F$71,3,0)+VLOOKUP(B58,'6月'!$B$4:$F$71,3,0)</f>
        <v>1</v>
      </c>
      <c r="E58" s="5">
        <f>VLOOKUP(B58,'4月'!$B$4:$F$71,4,0)+VLOOKUP(B58,'5月'!$B$4:$F$71,4,0)+VLOOKUP(B58,'6月'!$B$4:$F$71,4,0)</f>
        <v>0</v>
      </c>
      <c r="F58" s="5">
        <f>VLOOKUP(B58,'4月'!$B$4:$F$71,5,0)+VLOOKUP(B58,'5月'!$B$4:$F$71,5,0)+VLOOKUP(B58,'6月'!$B$4:$F$71,5,0)</f>
        <v>0</v>
      </c>
      <c r="G58" s="6">
        <f>VLOOKUP(B58,'6月'!$B$4:$G$71,6,0)</f>
        <v>46</v>
      </c>
      <c r="H58" s="7">
        <f>C58/G58</f>
        <v>2.1739130434782608E-2</v>
      </c>
    </row>
    <row r="59" spans="1:8" ht="24.95" customHeight="1">
      <c r="A59" s="3">
        <v>56</v>
      </c>
      <c r="B59" s="4" t="s">
        <v>422</v>
      </c>
      <c r="C59" s="5">
        <f>VLOOKUP(B59,'4月'!$B$4:$F$71,2,0)+VLOOKUP(B59,'5月'!$B$4:$F$71,2,0)+VLOOKUP(B59,'6月'!$B$4:$F$71,2,0)</f>
        <v>3</v>
      </c>
      <c r="D59" s="5">
        <f>VLOOKUP(B59,'4月'!$B$4:$F$71,3,0)+VLOOKUP(B59,'5月'!$B$4:$F$71,3,0)+VLOOKUP(B59,'6月'!$B$4:$F$71,3,0)</f>
        <v>3</v>
      </c>
      <c r="E59" s="5">
        <f>VLOOKUP(B59,'4月'!$B$4:$F$71,4,0)+VLOOKUP(B59,'5月'!$B$4:$F$71,4,0)+VLOOKUP(B59,'6月'!$B$4:$F$71,4,0)</f>
        <v>0</v>
      </c>
      <c r="F59" s="5">
        <f>VLOOKUP(B59,'4月'!$B$4:$F$71,5,0)+VLOOKUP(B59,'5月'!$B$4:$F$71,5,0)+VLOOKUP(B59,'6月'!$B$4:$F$71,5,0)</f>
        <v>0</v>
      </c>
      <c r="G59" s="6">
        <f>VLOOKUP(B59,'6月'!$B$4:$G$71,6,0)</f>
        <v>146</v>
      </c>
      <c r="H59" s="7">
        <f>C59/G59</f>
        <v>2.0547945205479451E-2</v>
      </c>
    </row>
    <row r="60" spans="1:8" ht="24.95" customHeight="1">
      <c r="A60" s="3">
        <v>57</v>
      </c>
      <c r="B60" s="4" t="s">
        <v>457</v>
      </c>
      <c r="C60" s="5">
        <f>VLOOKUP(B60,'4月'!$B$4:$F$71,2,0)+VLOOKUP(B60,'5月'!$B$4:$F$71,2,0)+VLOOKUP(B60,'6月'!$B$4:$F$71,2,0)</f>
        <v>14</v>
      </c>
      <c r="D60" s="5">
        <f>VLOOKUP(B60,'4月'!$B$4:$F$71,3,0)+VLOOKUP(B60,'5月'!$B$4:$F$71,3,0)+VLOOKUP(B60,'6月'!$B$4:$F$71,3,0)</f>
        <v>9</v>
      </c>
      <c r="E60" s="5">
        <f>VLOOKUP(B60,'4月'!$B$4:$F$71,4,0)+VLOOKUP(B60,'5月'!$B$4:$F$71,4,0)+VLOOKUP(B60,'6月'!$B$4:$F$71,4,0)</f>
        <v>5</v>
      </c>
      <c r="F60" s="5">
        <f>VLOOKUP(B60,'4月'!$B$4:$F$71,5,0)+VLOOKUP(B60,'5月'!$B$4:$F$71,5,0)+VLOOKUP(B60,'6月'!$B$4:$F$71,5,0)</f>
        <v>0</v>
      </c>
      <c r="G60" s="6">
        <f>VLOOKUP(B60,'6月'!$B$4:$G$71,6,0)</f>
        <v>692</v>
      </c>
      <c r="H60" s="7">
        <f>C60/G60</f>
        <v>2.023121387283237E-2</v>
      </c>
    </row>
    <row r="61" spans="1:8" ht="24.95" customHeight="1">
      <c r="A61" s="3">
        <v>58</v>
      </c>
      <c r="B61" s="4" t="s">
        <v>432</v>
      </c>
      <c r="C61" s="5">
        <f>VLOOKUP(B61,'4月'!$B$4:$F$71,2,0)+VLOOKUP(B61,'5月'!$B$4:$F$71,2,0)+VLOOKUP(B61,'6月'!$B$4:$F$71,2,0)</f>
        <v>1</v>
      </c>
      <c r="D61" s="5">
        <f>VLOOKUP(B61,'4月'!$B$4:$F$71,3,0)+VLOOKUP(B61,'5月'!$B$4:$F$71,3,0)+VLOOKUP(B61,'6月'!$B$4:$F$71,3,0)</f>
        <v>1</v>
      </c>
      <c r="E61" s="5">
        <f>VLOOKUP(B61,'4月'!$B$4:$F$71,4,0)+VLOOKUP(B61,'5月'!$B$4:$F$71,4,0)+VLOOKUP(B61,'6月'!$B$4:$F$71,4,0)</f>
        <v>0</v>
      </c>
      <c r="F61" s="5">
        <f>VLOOKUP(B61,'4月'!$B$4:$F$71,5,0)+VLOOKUP(B61,'5月'!$B$4:$F$71,5,0)+VLOOKUP(B61,'6月'!$B$4:$F$71,5,0)</f>
        <v>0</v>
      </c>
      <c r="G61" s="6">
        <f>VLOOKUP(B61,'6月'!$B$4:$G$71,6,0)</f>
        <v>158</v>
      </c>
      <c r="H61" s="7">
        <f>C61/G61</f>
        <v>6.3291139240506328E-3</v>
      </c>
    </row>
    <row r="62" spans="1:8" ht="24.95" customHeight="1">
      <c r="A62" s="3">
        <v>59</v>
      </c>
      <c r="B62" s="4" t="s">
        <v>428</v>
      </c>
      <c r="C62" s="5">
        <f>VLOOKUP(B62,'4月'!$B$4:$F$71,2,0)+VLOOKUP(B62,'5月'!$B$4:$F$71,2,0)+VLOOKUP(B62,'6月'!$B$4:$F$71,2,0)</f>
        <v>0</v>
      </c>
      <c r="D62" s="5">
        <f>VLOOKUP(B62,'4月'!$B$4:$F$71,3,0)+VLOOKUP(B62,'5月'!$B$4:$F$71,3,0)+VLOOKUP(B62,'6月'!$B$4:$F$71,3,0)</f>
        <v>0</v>
      </c>
      <c r="E62" s="5">
        <f>VLOOKUP(B62,'4月'!$B$4:$F$71,4,0)+VLOOKUP(B62,'5月'!$B$4:$F$71,4,0)+VLOOKUP(B62,'6月'!$B$4:$F$71,4,0)</f>
        <v>0</v>
      </c>
      <c r="F62" s="5">
        <f>VLOOKUP(B62,'4月'!$B$4:$F$71,5,0)+VLOOKUP(B62,'5月'!$B$4:$F$71,5,0)+VLOOKUP(B62,'6月'!$B$4:$F$71,5,0)</f>
        <v>0</v>
      </c>
      <c r="G62" s="6">
        <f>VLOOKUP(B62,'6月'!$B$4:$G$71,6,0)</f>
        <v>49</v>
      </c>
      <c r="H62" s="7">
        <f>C62/G62</f>
        <v>0</v>
      </c>
    </row>
    <row r="63" spans="1:8" ht="24.95" customHeight="1">
      <c r="A63" s="3">
        <v>60</v>
      </c>
      <c r="B63" s="10" t="s">
        <v>430</v>
      </c>
      <c r="C63" s="5">
        <f>VLOOKUP(B63,'4月'!$B$4:$F$71,2,0)+VLOOKUP(B63,'5月'!$B$4:$F$71,2,0)+VLOOKUP(B63,'6月'!$B$4:$F$71,2,0)</f>
        <v>0</v>
      </c>
      <c r="D63" s="5">
        <f>VLOOKUP(B63,'4月'!$B$4:$F$71,3,0)+VLOOKUP(B63,'5月'!$B$4:$F$71,3,0)+VLOOKUP(B63,'6月'!$B$4:$F$71,3,0)</f>
        <v>0</v>
      </c>
      <c r="E63" s="5">
        <f>VLOOKUP(B63,'4月'!$B$4:$F$71,4,0)+VLOOKUP(B63,'5月'!$B$4:$F$71,4,0)+VLOOKUP(B63,'6月'!$B$4:$F$71,4,0)</f>
        <v>0</v>
      </c>
      <c r="F63" s="5">
        <f>VLOOKUP(B63,'4月'!$B$4:$F$71,5,0)+VLOOKUP(B63,'5月'!$B$4:$F$71,5,0)+VLOOKUP(B63,'6月'!$B$4:$F$71,5,0)</f>
        <v>0</v>
      </c>
      <c r="G63" s="6">
        <f>VLOOKUP(B63,'6月'!$B$4:$G$71,6,0)</f>
        <v>50</v>
      </c>
      <c r="H63" s="7">
        <f>C63/G63</f>
        <v>0</v>
      </c>
    </row>
    <row r="64" spans="1:8" ht="24.95" customHeight="1">
      <c r="A64" s="3">
        <v>61</v>
      </c>
      <c r="B64" s="4" t="s">
        <v>433</v>
      </c>
      <c r="C64" s="5">
        <f>VLOOKUP(B64,'4月'!$B$4:$F$71,2,0)+VLOOKUP(B64,'5月'!$B$4:$F$71,2,0)+VLOOKUP(B64,'6月'!$B$4:$F$71,2,0)</f>
        <v>0</v>
      </c>
      <c r="D64" s="5">
        <f>VLOOKUP(B64,'4月'!$B$4:$F$71,3,0)+VLOOKUP(B64,'5月'!$B$4:$F$71,3,0)+VLOOKUP(B64,'6月'!$B$4:$F$71,3,0)</f>
        <v>0</v>
      </c>
      <c r="E64" s="5">
        <f>VLOOKUP(B64,'4月'!$B$4:$F$71,4,0)+VLOOKUP(B64,'5月'!$B$4:$F$71,4,0)+VLOOKUP(B64,'6月'!$B$4:$F$71,4,0)</f>
        <v>0</v>
      </c>
      <c r="F64" s="5">
        <f>VLOOKUP(B64,'4月'!$B$4:$F$71,5,0)+VLOOKUP(B64,'5月'!$B$4:$F$71,5,0)+VLOOKUP(B64,'6月'!$B$4:$F$71,5,0)</f>
        <v>0</v>
      </c>
      <c r="G64" s="6">
        <f>VLOOKUP(B64,'6月'!$B$4:$G$71,6,0)</f>
        <v>20</v>
      </c>
      <c r="H64" s="7">
        <f>C64/G64</f>
        <v>0</v>
      </c>
    </row>
    <row r="65" spans="1:8" ht="24.95" customHeight="1">
      <c r="A65" s="3">
        <v>62</v>
      </c>
      <c r="B65" s="4" t="s">
        <v>437</v>
      </c>
      <c r="C65" s="5">
        <f>VLOOKUP(B65,'4月'!$B$4:$F$71,2,0)+VLOOKUP(B65,'5月'!$B$4:$F$71,2,0)+VLOOKUP(B65,'6月'!$B$4:$F$71,2,0)</f>
        <v>0</v>
      </c>
      <c r="D65" s="5">
        <f>VLOOKUP(B65,'4月'!$B$4:$F$71,3,0)+VLOOKUP(B65,'5月'!$B$4:$F$71,3,0)+VLOOKUP(B65,'6月'!$B$4:$F$71,3,0)</f>
        <v>0</v>
      </c>
      <c r="E65" s="5">
        <f>VLOOKUP(B65,'4月'!$B$4:$F$71,4,0)+VLOOKUP(B65,'5月'!$B$4:$F$71,4,0)+VLOOKUP(B65,'6月'!$B$4:$F$71,4,0)</f>
        <v>0</v>
      </c>
      <c r="F65" s="5">
        <f>VLOOKUP(B65,'4月'!$B$4:$F$71,5,0)+VLOOKUP(B65,'5月'!$B$4:$F$71,5,0)+VLOOKUP(B65,'6月'!$B$4:$F$71,5,0)</f>
        <v>0</v>
      </c>
      <c r="G65" s="6">
        <f>VLOOKUP(B65,'6月'!$B$4:$G$71,6,0)</f>
        <v>44</v>
      </c>
      <c r="H65" s="7">
        <f>C65/G65</f>
        <v>0</v>
      </c>
    </row>
    <row r="66" spans="1:8" ht="24.95" customHeight="1">
      <c r="A66" s="3">
        <v>63</v>
      </c>
      <c r="B66" s="4" t="s">
        <v>439</v>
      </c>
      <c r="C66" s="5">
        <f>VLOOKUP(B66,'4月'!$B$4:$F$71,2,0)+VLOOKUP(B66,'5月'!$B$4:$F$71,2,0)+VLOOKUP(B66,'6月'!$B$4:$F$71,2,0)</f>
        <v>0</v>
      </c>
      <c r="D66" s="5">
        <f>VLOOKUP(B66,'4月'!$B$4:$F$71,3,0)+VLOOKUP(B66,'5月'!$B$4:$F$71,3,0)+VLOOKUP(B66,'6月'!$B$4:$F$71,3,0)</f>
        <v>0</v>
      </c>
      <c r="E66" s="5">
        <f>VLOOKUP(B66,'4月'!$B$4:$F$71,4,0)+VLOOKUP(B66,'5月'!$B$4:$F$71,4,0)+VLOOKUP(B66,'6月'!$B$4:$F$71,4,0)</f>
        <v>0</v>
      </c>
      <c r="F66" s="5">
        <f>VLOOKUP(B66,'4月'!$B$4:$F$71,5,0)+VLOOKUP(B66,'5月'!$B$4:$F$71,5,0)+VLOOKUP(B66,'6月'!$B$4:$F$71,5,0)</f>
        <v>0</v>
      </c>
      <c r="G66" s="6">
        <f>VLOOKUP(B66,'6月'!$B$4:$G$71,6,0)</f>
        <v>162</v>
      </c>
      <c r="H66" s="7">
        <f>C66/G66</f>
        <v>0</v>
      </c>
    </row>
    <row r="67" spans="1:8" ht="24.95" customHeight="1">
      <c r="A67" s="3">
        <v>64</v>
      </c>
      <c r="B67" s="4" t="s">
        <v>440</v>
      </c>
      <c r="C67" s="5">
        <f>VLOOKUP(B67,'4月'!$B$4:$F$71,2,0)+VLOOKUP(B67,'5月'!$B$4:$F$71,2,0)+VLOOKUP(B67,'6月'!$B$4:$F$71,2,0)</f>
        <v>0</v>
      </c>
      <c r="D67" s="5">
        <f>VLOOKUP(B67,'4月'!$B$4:$F$71,3,0)+VLOOKUP(B67,'5月'!$B$4:$F$71,3,0)+VLOOKUP(B67,'6月'!$B$4:$F$71,3,0)</f>
        <v>0</v>
      </c>
      <c r="E67" s="5">
        <f>VLOOKUP(B67,'4月'!$B$4:$F$71,4,0)+VLOOKUP(B67,'5月'!$B$4:$F$71,4,0)+VLOOKUP(B67,'6月'!$B$4:$F$71,4,0)</f>
        <v>0</v>
      </c>
      <c r="F67" s="5">
        <f>VLOOKUP(B67,'4月'!$B$4:$F$71,5,0)+VLOOKUP(B67,'5月'!$B$4:$F$71,5,0)+VLOOKUP(B67,'6月'!$B$4:$F$71,5,0)</f>
        <v>0</v>
      </c>
      <c r="G67" s="6">
        <f>VLOOKUP(B67,'6月'!$B$4:$G$71,6,0)</f>
        <v>72</v>
      </c>
      <c r="H67" s="7">
        <f>C67/G67</f>
        <v>0</v>
      </c>
    </row>
    <row r="68" spans="1:8" ht="24.95" customHeight="1">
      <c r="A68" s="3">
        <v>65</v>
      </c>
      <c r="B68" s="4" t="s">
        <v>441</v>
      </c>
      <c r="C68" s="5">
        <f>VLOOKUP(B68,'4月'!$B$4:$F$71,2,0)+VLOOKUP(B68,'5月'!$B$4:$F$71,2,0)+VLOOKUP(B68,'6月'!$B$4:$F$71,2,0)</f>
        <v>0</v>
      </c>
      <c r="D68" s="5">
        <f>VLOOKUP(B68,'4月'!$B$4:$F$71,3,0)+VLOOKUP(B68,'5月'!$B$4:$F$71,3,0)+VLOOKUP(B68,'6月'!$B$4:$F$71,3,0)</f>
        <v>0</v>
      </c>
      <c r="E68" s="5">
        <f>VLOOKUP(B68,'4月'!$B$4:$F$71,4,0)+VLOOKUP(B68,'5月'!$B$4:$F$71,4,0)+VLOOKUP(B68,'6月'!$B$4:$F$71,4,0)</f>
        <v>0</v>
      </c>
      <c r="F68" s="5">
        <f>VLOOKUP(B68,'4月'!$B$4:$F$71,5,0)+VLOOKUP(B68,'5月'!$B$4:$F$71,5,0)+VLOOKUP(B68,'6月'!$B$4:$F$71,5,0)</f>
        <v>0</v>
      </c>
      <c r="G68" s="6">
        <f>VLOOKUP(B68,'6月'!$B$4:$G$71,6,0)</f>
        <v>169</v>
      </c>
      <c r="H68" s="7">
        <f>C68/G68</f>
        <v>0</v>
      </c>
    </row>
    <row r="69" spans="1:8" ht="24.95" customHeight="1">
      <c r="A69" s="3">
        <v>66</v>
      </c>
      <c r="B69" s="4" t="s">
        <v>443</v>
      </c>
      <c r="C69" s="5">
        <f>VLOOKUP(B69,'4月'!$B$4:$F$71,2,0)+VLOOKUP(B69,'5月'!$B$4:$F$71,2,0)+VLOOKUP(B69,'6月'!$B$4:$F$71,2,0)</f>
        <v>0</v>
      </c>
      <c r="D69" s="5">
        <f>VLOOKUP(B69,'4月'!$B$4:$F$71,3,0)+VLOOKUP(B69,'5月'!$B$4:$F$71,3,0)+VLOOKUP(B69,'6月'!$B$4:$F$71,3,0)</f>
        <v>0</v>
      </c>
      <c r="E69" s="5">
        <f>VLOOKUP(B69,'4月'!$B$4:$F$71,4,0)+VLOOKUP(B69,'5月'!$B$4:$F$71,4,0)+VLOOKUP(B69,'6月'!$B$4:$F$71,4,0)</f>
        <v>0</v>
      </c>
      <c r="F69" s="5">
        <f>VLOOKUP(B69,'4月'!$B$4:$F$71,5,0)+VLOOKUP(B69,'5月'!$B$4:$F$71,5,0)+VLOOKUP(B69,'6月'!$B$4:$F$71,5,0)</f>
        <v>0</v>
      </c>
      <c r="G69" s="6">
        <f>VLOOKUP(B69,'6月'!$B$4:$G$71,6,0)</f>
        <v>28</v>
      </c>
      <c r="H69" s="7">
        <f>C69/G69</f>
        <v>0</v>
      </c>
    </row>
    <row r="70" spans="1:8" ht="24.95" customHeight="1">
      <c r="A70" s="3">
        <v>67</v>
      </c>
      <c r="B70" s="4" t="s">
        <v>444</v>
      </c>
      <c r="C70" s="5">
        <f>VLOOKUP(B70,'4月'!$B$4:$F$71,2,0)+VLOOKUP(B70,'5月'!$B$4:$F$71,2,0)+VLOOKUP(B70,'6月'!$B$4:$F$71,2,0)</f>
        <v>0</v>
      </c>
      <c r="D70" s="5">
        <f>VLOOKUP(B70,'4月'!$B$4:$F$71,3,0)+VLOOKUP(B70,'5月'!$B$4:$F$71,3,0)+VLOOKUP(B70,'6月'!$B$4:$F$71,3,0)</f>
        <v>0</v>
      </c>
      <c r="E70" s="5">
        <f>VLOOKUP(B70,'4月'!$B$4:$F$71,4,0)+VLOOKUP(B70,'5月'!$B$4:$F$71,4,0)+VLOOKUP(B70,'6月'!$B$4:$F$71,4,0)</f>
        <v>0</v>
      </c>
      <c r="F70" s="5">
        <f>VLOOKUP(B70,'4月'!$B$4:$F$71,5,0)+VLOOKUP(B70,'5月'!$B$4:$F$71,5,0)+VLOOKUP(B70,'6月'!$B$4:$F$71,5,0)</f>
        <v>0</v>
      </c>
      <c r="G70" s="6">
        <f>VLOOKUP(B70,'6月'!$B$4:$G$71,6,0)</f>
        <v>84</v>
      </c>
      <c r="H70" s="7">
        <f>C70/G70</f>
        <v>0</v>
      </c>
    </row>
    <row r="71" spans="1:8" ht="24.95" customHeight="1">
      <c r="A71" s="3">
        <v>68</v>
      </c>
      <c r="B71" s="4" t="s">
        <v>445</v>
      </c>
      <c r="C71" s="5">
        <f>VLOOKUP(B71,'4月'!$B$4:$F$71,2,0)+VLOOKUP(B71,'5月'!$B$4:$F$71,2,0)+VLOOKUP(B71,'6月'!$B$4:$F$71,2,0)</f>
        <v>0</v>
      </c>
      <c r="D71" s="5">
        <f>VLOOKUP(B71,'4月'!$B$4:$F$71,3,0)+VLOOKUP(B71,'5月'!$B$4:$F$71,3,0)+VLOOKUP(B71,'6月'!$B$4:$F$71,3,0)</f>
        <v>0</v>
      </c>
      <c r="E71" s="5">
        <f>VLOOKUP(B71,'4月'!$B$4:$F$71,4,0)+VLOOKUP(B71,'5月'!$B$4:$F$71,4,0)+VLOOKUP(B71,'6月'!$B$4:$F$71,4,0)</f>
        <v>0</v>
      </c>
      <c r="F71" s="5">
        <f>VLOOKUP(B71,'4月'!$B$4:$F$71,5,0)+VLOOKUP(B71,'5月'!$B$4:$F$71,5,0)+VLOOKUP(B71,'6月'!$B$4:$F$71,5,0)</f>
        <v>0</v>
      </c>
      <c r="G71" s="6">
        <f>VLOOKUP(B71,'6月'!$B$4:$G$71,6,0)</f>
        <v>48</v>
      </c>
      <c r="H71" s="7">
        <f>C71/G71</f>
        <v>0</v>
      </c>
    </row>
    <row r="72" spans="1:8" ht="24.75" customHeight="1">
      <c r="A72" s="23" t="s">
        <v>447</v>
      </c>
      <c r="B72" s="23"/>
      <c r="C72" s="5">
        <f t="shared" ref="C72:C76" si="0">SUM(D72:F72)</f>
        <v>482</v>
      </c>
      <c r="D72" s="12">
        <f>SUM(D4:D71)</f>
        <v>253</v>
      </c>
      <c r="E72" s="12">
        <f>SUM(E4:E71)</f>
        <v>228</v>
      </c>
      <c r="F72" s="12">
        <f>SUM(F4:F71)</f>
        <v>1</v>
      </c>
      <c r="G72" s="13">
        <f>SUM(G4:G71)</f>
        <v>7255</v>
      </c>
      <c r="H72" s="7"/>
    </row>
    <row r="73" spans="1:8" ht="21" customHeight="1">
      <c r="A73" s="24" t="s">
        <v>448</v>
      </c>
      <c r="B73" s="24"/>
      <c r="C73" s="24"/>
      <c r="D73" s="24"/>
      <c r="E73" s="24"/>
      <c r="F73" s="24"/>
      <c r="G73" s="14"/>
      <c r="H73" s="15"/>
    </row>
  </sheetData>
  <sortState ref="A4:H71">
    <sortCondition descending="1" ref="H4:H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</vt:lpstr>
      <vt:lpstr>2月</vt:lpstr>
      <vt:lpstr>3月</vt:lpstr>
      <vt:lpstr>第一季度</vt:lpstr>
      <vt:lpstr>4月</vt:lpstr>
      <vt:lpstr>5月</vt:lpstr>
      <vt:lpstr>6月</vt:lpstr>
      <vt:lpstr>第二季度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2021-07-05T03:40:38Z</dcterms:modified>
</cp:coreProperties>
</file>