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0" windowWidth="19200" windowHeight="11580" firstSheet="1" activeTab="13"/>
  </bookViews>
  <sheets>
    <sheet name="1月" sheetId="1" r:id="rId1"/>
    <sheet name="2月" sheetId="2" r:id="rId2"/>
    <sheet name="3月" sheetId="3" r:id="rId3"/>
    <sheet name="第一季度" sheetId="4" r:id="rId4"/>
    <sheet name="4月" sheetId="5" r:id="rId5"/>
    <sheet name="5月" sheetId="6" r:id="rId6"/>
    <sheet name="6月" sheetId="7" r:id="rId7"/>
    <sheet name="第二季度" sheetId="8" r:id="rId8"/>
    <sheet name="7月" sheetId="9" r:id="rId9"/>
    <sheet name="8月" sheetId="10" r:id="rId10"/>
    <sheet name="9月" sheetId="11" r:id="rId11"/>
    <sheet name="第三季度" sheetId="12" r:id="rId12"/>
    <sheet name="10月" sheetId="13" r:id="rId13"/>
    <sheet name="11月" sheetId="14" r:id="rId14"/>
  </sheets>
  <calcPr calcId="125725"/>
</workbook>
</file>

<file path=xl/calcChain.xml><?xml version="1.0" encoding="utf-8"?>
<calcChain xmlns="http://schemas.openxmlformats.org/spreadsheetml/2006/main">
  <c r="C42" i="14"/>
  <c r="C30"/>
  <c r="C41"/>
  <c r="C58"/>
  <c r="C50"/>
  <c r="C10"/>
  <c r="C4"/>
  <c r="C71"/>
  <c r="C57"/>
  <c r="C70"/>
  <c r="C69"/>
  <c r="C15"/>
  <c r="C40"/>
  <c r="C5"/>
  <c r="C68"/>
  <c r="C36"/>
  <c r="C49"/>
  <c r="C29"/>
  <c r="C67"/>
  <c r="C66"/>
  <c r="C56"/>
  <c r="C7"/>
  <c r="C48"/>
  <c r="C28"/>
  <c r="C19"/>
  <c r="C12"/>
  <c r="C24"/>
  <c r="C55"/>
  <c r="C9"/>
  <c r="C35"/>
  <c r="C22"/>
  <c r="C27"/>
  <c r="C34"/>
  <c r="C18"/>
  <c r="C47"/>
  <c r="C54"/>
  <c r="C46"/>
  <c r="C65"/>
  <c r="C53"/>
  <c r="C45"/>
  <c r="C33"/>
  <c r="C14"/>
  <c r="C64"/>
  <c r="C13"/>
  <c r="C21"/>
  <c r="C52"/>
  <c r="C63"/>
  <c r="C39"/>
  <c r="C8"/>
  <c r="C32"/>
  <c r="C62"/>
  <c r="C17"/>
  <c r="C20"/>
  <c r="C31"/>
  <c r="C26"/>
  <c r="C6"/>
  <c r="C44"/>
  <c r="C38"/>
  <c r="C61"/>
  <c r="C11"/>
  <c r="C43"/>
  <c r="C23"/>
  <c r="C37"/>
  <c r="C60"/>
  <c r="C51"/>
  <c r="C16"/>
  <c r="C59"/>
  <c r="C25"/>
  <c r="G72"/>
  <c r="F72"/>
  <c r="E72"/>
  <c r="D72"/>
  <c r="H42"/>
  <c r="H30"/>
  <c r="H41"/>
  <c r="H58"/>
  <c r="H50"/>
  <c r="H10"/>
  <c r="H4"/>
  <c r="H71"/>
  <c r="H57"/>
  <c r="H70"/>
  <c r="H69"/>
  <c r="H15"/>
  <c r="H40"/>
  <c r="H5"/>
  <c r="H68"/>
  <c r="H36"/>
  <c r="H49"/>
  <c r="H29"/>
  <c r="H67"/>
  <c r="H66"/>
  <c r="H56"/>
  <c r="H7"/>
  <c r="H48"/>
  <c r="H28"/>
  <c r="H19"/>
  <c r="H12"/>
  <c r="H24"/>
  <c r="H55"/>
  <c r="H9"/>
  <c r="H35"/>
  <c r="H22"/>
  <c r="H27"/>
  <c r="H34"/>
  <c r="H18"/>
  <c r="H47"/>
  <c r="H54"/>
  <c r="H46"/>
  <c r="H65"/>
  <c r="H53"/>
  <c r="H45"/>
  <c r="H33"/>
  <c r="H14"/>
  <c r="H64"/>
  <c r="H13"/>
  <c r="H21"/>
  <c r="H52"/>
  <c r="H63"/>
  <c r="H39"/>
  <c r="H8"/>
  <c r="H32"/>
  <c r="H62"/>
  <c r="H17"/>
  <c r="H20"/>
  <c r="H31"/>
  <c r="H26"/>
  <c r="H6"/>
  <c r="H44"/>
  <c r="H38"/>
  <c r="H61"/>
  <c r="H11"/>
  <c r="H43"/>
  <c r="H23"/>
  <c r="H37"/>
  <c r="H60"/>
  <c r="H51"/>
  <c r="H16"/>
  <c r="H59"/>
  <c r="H25"/>
  <c r="C72" l="1"/>
  <c r="G72" i="13"/>
  <c r="F72"/>
  <c r="E72"/>
  <c r="C72" s="1"/>
  <c r="D72"/>
  <c r="C71"/>
  <c r="H71" s="1"/>
  <c r="C70"/>
  <c r="H70" s="1"/>
  <c r="C69"/>
  <c r="H69" s="1"/>
  <c r="C68"/>
  <c r="H68" s="1"/>
  <c r="C67"/>
  <c r="H67" s="1"/>
  <c r="C66"/>
  <c r="H66" s="1"/>
  <c r="C65"/>
  <c r="H65" s="1"/>
  <c r="C64"/>
  <c r="H64" s="1"/>
  <c r="C63"/>
  <c r="H63" s="1"/>
  <c r="C62"/>
  <c r="H62" s="1"/>
  <c r="C61"/>
  <c r="H61" s="1"/>
  <c r="C60"/>
  <c r="H60" s="1"/>
  <c r="C59"/>
  <c r="H59" s="1"/>
  <c r="C33"/>
  <c r="H33" s="1"/>
  <c r="C58"/>
  <c r="H58" s="1"/>
  <c r="C57"/>
  <c r="H57" s="1"/>
  <c r="C56"/>
  <c r="H56" s="1"/>
  <c r="C47"/>
  <c r="H47" s="1"/>
  <c r="C55"/>
  <c r="H55" s="1"/>
  <c r="C10"/>
  <c r="H10" s="1"/>
  <c r="C54"/>
  <c r="H54" s="1"/>
  <c r="C26"/>
  <c r="H26" s="1"/>
  <c r="C53"/>
  <c r="H53" s="1"/>
  <c r="C41"/>
  <c r="H41" s="1"/>
  <c r="C52"/>
  <c r="H52" s="1"/>
  <c r="C25"/>
  <c r="H25" s="1"/>
  <c r="C51"/>
  <c r="H51" s="1"/>
  <c r="C50"/>
  <c r="H50" s="1"/>
  <c r="C32"/>
  <c r="H32" s="1"/>
  <c r="C49"/>
  <c r="H49" s="1"/>
  <c r="C46"/>
  <c r="H46" s="1"/>
  <c r="C31"/>
  <c r="H31" s="1"/>
  <c r="C30"/>
  <c r="H30" s="1"/>
  <c r="C29"/>
  <c r="H29" s="1"/>
  <c r="C16"/>
  <c r="H16" s="1"/>
  <c r="C40"/>
  <c r="H40" s="1"/>
  <c r="C15"/>
  <c r="H15" s="1"/>
  <c r="C19"/>
  <c r="H19" s="1"/>
  <c r="C48"/>
  <c r="H48" s="1"/>
  <c r="C23"/>
  <c r="H23" s="1"/>
  <c r="C45"/>
  <c r="H45" s="1"/>
  <c r="C22"/>
  <c r="H22" s="1"/>
  <c r="C21"/>
  <c r="H21" s="1"/>
  <c r="C28"/>
  <c r="H28" s="1"/>
  <c r="C39"/>
  <c r="H39" s="1"/>
  <c r="C14"/>
  <c r="H14" s="1"/>
  <c r="C11"/>
  <c r="H11" s="1"/>
  <c r="C38"/>
  <c r="H38" s="1"/>
  <c r="C13"/>
  <c r="H13" s="1"/>
  <c r="C27"/>
  <c r="H27" s="1"/>
  <c r="C44"/>
  <c r="H44" s="1"/>
  <c r="C18"/>
  <c r="H18" s="1"/>
  <c r="C37"/>
  <c r="H37" s="1"/>
  <c r="C43"/>
  <c r="H43" s="1"/>
  <c r="C12"/>
  <c r="H12" s="1"/>
  <c r="C36"/>
  <c r="H36" s="1"/>
  <c r="C5"/>
  <c r="H5" s="1"/>
  <c r="C9"/>
  <c r="H9" s="1"/>
  <c r="C8"/>
  <c r="H8" s="1"/>
  <c r="C35"/>
  <c r="H35" s="1"/>
  <c r="C42"/>
  <c r="H42" s="1"/>
  <c r="C17"/>
  <c r="H17" s="1"/>
  <c r="C6"/>
  <c r="H6" s="1"/>
  <c r="C20"/>
  <c r="H20" s="1"/>
  <c r="C7"/>
  <c r="H7" s="1"/>
  <c r="C34"/>
  <c r="H34" s="1"/>
  <c r="C24"/>
  <c r="H24" s="1"/>
  <c r="C4"/>
  <c r="H4" s="1"/>
  <c r="G7" i="12" l="1"/>
  <c r="G8"/>
  <c r="G5"/>
  <c r="G6"/>
  <c r="G9"/>
  <c r="G12"/>
  <c r="G16"/>
  <c r="G22"/>
  <c r="G11"/>
  <c r="G14"/>
  <c r="G19"/>
  <c r="G13"/>
  <c r="G18"/>
  <c r="G15"/>
  <c r="G20"/>
  <c r="G28"/>
  <c r="G31"/>
  <c r="G32"/>
  <c r="G26"/>
  <c r="G34"/>
  <c r="G35"/>
  <c r="G23"/>
  <c r="G10"/>
  <c r="G24"/>
  <c r="G21"/>
  <c r="G39"/>
  <c r="G17"/>
  <c r="G45"/>
  <c r="G40"/>
  <c r="G36"/>
  <c r="G37"/>
  <c r="G46"/>
  <c r="G29"/>
  <c r="G33"/>
  <c r="G51"/>
  <c r="G43"/>
  <c r="G41"/>
  <c r="G30"/>
  <c r="G52"/>
  <c r="G27"/>
  <c r="G25"/>
  <c r="G44"/>
  <c r="G42"/>
  <c r="G55"/>
  <c r="G56"/>
  <c r="G53"/>
  <c r="G47"/>
  <c r="G38"/>
  <c r="G54"/>
  <c r="G57"/>
  <c r="G48"/>
  <c r="G58"/>
  <c r="G59"/>
  <c r="G61"/>
  <c r="G49"/>
  <c r="G62"/>
  <c r="G63"/>
  <c r="G64"/>
  <c r="G50"/>
  <c r="G65"/>
  <c r="G66"/>
  <c r="G67"/>
  <c r="G68"/>
  <c r="G69"/>
  <c r="G60"/>
  <c r="G70"/>
  <c r="G71"/>
  <c r="G4"/>
  <c r="F7"/>
  <c r="F8"/>
  <c r="F5"/>
  <c r="F6"/>
  <c r="F9"/>
  <c r="F12"/>
  <c r="F16"/>
  <c r="F22"/>
  <c r="F11"/>
  <c r="F14"/>
  <c r="F19"/>
  <c r="F13"/>
  <c r="F18"/>
  <c r="F15"/>
  <c r="F20"/>
  <c r="F28"/>
  <c r="F31"/>
  <c r="F32"/>
  <c r="F26"/>
  <c r="F34"/>
  <c r="F35"/>
  <c r="F23"/>
  <c r="F10"/>
  <c r="F24"/>
  <c r="F21"/>
  <c r="F39"/>
  <c r="F17"/>
  <c r="F45"/>
  <c r="F40"/>
  <c r="F36"/>
  <c r="F37"/>
  <c r="F46"/>
  <c r="F29"/>
  <c r="F33"/>
  <c r="F51"/>
  <c r="F43"/>
  <c r="F41"/>
  <c r="F30"/>
  <c r="F52"/>
  <c r="F27"/>
  <c r="F25"/>
  <c r="F44"/>
  <c r="F42"/>
  <c r="F55"/>
  <c r="F56"/>
  <c r="F53"/>
  <c r="F47"/>
  <c r="F38"/>
  <c r="F54"/>
  <c r="F57"/>
  <c r="F48"/>
  <c r="F58"/>
  <c r="F59"/>
  <c r="F61"/>
  <c r="F49"/>
  <c r="F62"/>
  <c r="F63"/>
  <c r="F64"/>
  <c r="F50"/>
  <c r="F65"/>
  <c r="F66"/>
  <c r="F67"/>
  <c r="F68"/>
  <c r="F69"/>
  <c r="F60"/>
  <c r="F70"/>
  <c r="F71"/>
  <c r="F4"/>
  <c r="E7"/>
  <c r="E8"/>
  <c r="E5"/>
  <c r="E6"/>
  <c r="E9"/>
  <c r="E12"/>
  <c r="E16"/>
  <c r="E22"/>
  <c r="E11"/>
  <c r="E14"/>
  <c r="E19"/>
  <c r="E13"/>
  <c r="E18"/>
  <c r="E15"/>
  <c r="E20"/>
  <c r="E28"/>
  <c r="E31"/>
  <c r="E32"/>
  <c r="E26"/>
  <c r="E34"/>
  <c r="E35"/>
  <c r="E23"/>
  <c r="E10"/>
  <c r="E24"/>
  <c r="E21"/>
  <c r="E39"/>
  <c r="E17"/>
  <c r="E45"/>
  <c r="E40"/>
  <c r="E36"/>
  <c r="E37"/>
  <c r="E46"/>
  <c r="E29"/>
  <c r="E33"/>
  <c r="E51"/>
  <c r="E43"/>
  <c r="E41"/>
  <c r="E30"/>
  <c r="E52"/>
  <c r="E27"/>
  <c r="E25"/>
  <c r="E44"/>
  <c r="E42"/>
  <c r="E55"/>
  <c r="E56"/>
  <c r="E53"/>
  <c r="E47"/>
  <c r="E38"/>
  <c r="E54"/>
  <c r="E57"/>
  <c r="E48"/>
  <c r="E58"/>
  <c r="E59"/>
  <c r="E61"/>
  <c r="E49"/>
  <c r="E62"/>
  <c r="E63"/>
  <c r="E64"/>
  <c r="E50"/>
  <c r="E65"/>
  <c r="E66"/>
  <c r="E67"/>
  <c r="E68"/>
  <c r="E69"/>
  <c r="E60"/>
  <c r="E70"/>
  <c r="E71"/>
  <c r="E4"/>
  <c r="D7"/>
  <c r="D8"/>
  <c r="D5"/>
  <c r="D6"/>
  <c r="D9"/>
  <c r="D12"/>
  <c r="D16"/>
  <c r="D22"/>
  <c r="D11"/>
  <c r="D14"/>
  <c r="D19"/>
  <c r="D13"/>
  <c r="D18"/>
  <c r="D15"/>
  <c r="D20"/>
  <c r="D28"/>
  <c r="D31"/>
  <c r="D32"/>
  <c r="D26"/>
  <c r="D34"/>
  <c r="D35"/>
  <c r="D23"/>
  <c r="D10"/>
  <c r="D24"/>
  <c r="D21"/>
  <c r="D39"/>
  <c r="D17"/>
  <c r="D45"/>
  <c r="D40"/>
  <c r="D36"/>
  <c r="D37"/>
  <c r="D46"/>
  <c r="D29"/>
  <c r="D33"/>
  <c r="D51"/>
  <c r="D43"/>
  <c r="D41"/>
  <c r="D30"/>
  <c r="D52"/>
  <c r="D27"/>
  <c r="D25"/>
  <c r="D44"/>
  <c r="D42"/>
  <c r="D55"/>
  <c r="D56"/>
  <c r="D53"/>
  <c r="D47"/>
  <c r="D38"/>
  <c r="D54"/>
  <c r="D57"/>
  <c r="D48"/>
  <c r="D58"/>
  <c r="D59"/>
  <c r="D61"/>
  <c r="D49"/>
  <c r="D62"/>
  <c r="D63"/>
  <c r="D64"/>
  <c r="D50"/>
  <c r="D65"/>
  <c r="D66"/>
  <c r="D67"/>
  <c r="D68"/>
  <c r="D69"/>
  <c r="D60"/>
  <c r="D70"/>
  <c r="D71"/>
  <c r="D4"/>
  <c r="C7" l="1"/>
  <c r="C8"/>
  <c r="C5"/>
  <c r="C6"/>
  <c r="C9"/>
  <c r="C12"/>
  <c r="C16"/>
  <c r="C22"/>
  <c r="C11"/>
  <c r="C14"/>
  <c r="C19"/>
  <c r="C13"/>
  <c r="C18"/>
  <c r="C15"/>
  <c r="C20"/>
  <c r="C28"/>
  <c r="C31"/>
  <c r="C32"/>
  <c r="C26"/>
  <c r="C34"/>
  <c r="C35"/>
  <c r="C23"/>
  <c r="C10"/>
  <c r="C24"/>
  <c r="C21"/>
  <c r="C39"/>
  <c r="C17"/>
  <c r="C45"/>
  <c r="C40"/>
  <c r="C36"/>
  <c r="C37"/>
  <c r="C46"/>
  <c r="C29"/>
  <c r="C33"/>
  <c r="C51"/>
  <c r="C43"/>
  <c r="C41"/>
  <c r="C30"/>
  <c r="C52"/>
  <c r="C27"/>
  <c r="C25"/>
  <c r="C44"/>
  <c r="C42"/>
  <c r="C55"/>
  <c r="C56"/>
  <c r="C53"/>
  <c r="C47"/>
  <c r="C38"/>
  <c r="C54"/>
  <c r="C57"/>
  <c r="C48"/>
  <c r="C58"/>
  <c r="C59"/>
  <c r="C61"/>
  <c r="C49"/>
  <c r="C62"/>
  <c r="C63"/>
  <c r="C64"/>
  <c r="C50"/>
  <c r="C65"/>
  <c r="C66"/>
  <c r="C67"/>
  <c r="C68"/>
  <c r="C69"/>
  <c r="C60"/>
  <c r="C70"/>
  <c r="C71"/>
  <c r="C4"/>
  <c r="C71" i="11" l="1"/>
  <c r="C70"/>
  <c r="H70" s="1"/>
  <c r="C69"/>
  <c r="C68"/>
  <c r="C16"/>
  <c r="C7"/>
  <c r="H7" s="1"/>
  <c r="C4"/>
  <c r="H4" s="1"/>
  <c r="C67"/>
  <c r="C66"/>
  <c r="H66" s="1"/>
  <c r="C65"/>
  <c r="H65" s="1"/>
  <c r="C47"/>
  <c r="C21"/>
  <c r="C64"/>
  <c r="C5"/>
  <c r="H5" s="1"/>
  <c r="C63"/>
  <c r="H63" s="1"/>
  <c r="C20"/>
  <c r="C62"/>
  <c r="C61"/>
  <c r="H61" s="1"/>
  <c r="C60"/>
  <c r="C46"/>
  <c r="C59"/>
  <c r="C13"/>
  <c r="H13" s="1"/>
  <c r="C31"/>
  <c r="H31" s="1"/>
  <c r="C45"/>
  <c r="C30"/>
  <c r="H30" s="1"/>
  <c r="C12"/>
  <c r="H12" s="1"/>
  <c r="C38"/>
  <c r="C58"/>
  <c r="C15"/>
  <c r="C10"/>
  <c r="H10" s="1"/>
  <c r="C29"/>
  <c r="H29" s="1"/>
  <c r="C44"/>
  <c r="C37"/>
  <c r="C23"/>
  <c r="H23" s="1"/>
  <c r="C57"/>
  <c r="C28"/>
  <c r="C36"/>
  <c r="C56"/>
  <c r="H56" s="1"/>
  <c r="C27"/>
  <c r="H27" s="1"/>
  <c r="C35"/>
  <c r="C26"/>
  <c r="H26" s="1"/>
  <c r="C19"/>
  <c r="H19" s="1"/>
  <c r="C43"/>
  <c r="C9"/>
  <c r="C25"/>
  <c r="C14"/>
  <c r="H14" s="1"/>
  <c r="C55"/>
  <c r="H55" s="1"/>
  <c r="C42"/>
  <c r="C8"/>
  <c r="C41"/>
  <c r="H41" s="1"/>
  <c r="C54"/>
  <c r="H54" s="1"/>
  <c r="C11"/>
  <c r="C53"/>
  <c r="H53" s="1"/>
  <c r="C40"/>
  <c r="H40" s="1"/>
  <c r="C34"/>
  <c r="H34" s="1"/>
  <c r="C6"/>
  <c r="C18"/>
  <c r="C52"/>
  <c r="H52" s="1"/>
  <c r="C51"/>
  <c r="H51" s="1"/>
  <c r="C50"/>
  <c r="C49"/>
  <c r="H49" s="1"/>
  <c r="C33"/>
  <c r="H33" s="1"/>
  <c r="C24"/>
  <c r="H24" s="1"/>
  <c r="C48"/>
  <c r="C22"/>
  <c r="C17"/>
  <c r="H17" s="1"/>
  <c r="C32"/>
  <c r="H32" s="1"/>
  <c r="C39"/>
  <c r="G72" i="12"/>
  <c r="F72"/>
  <c r="E72"/>
  <c r="C72" s="1"/>
  <c r="D72"/>
  <c r="H71"/>
  <c r="H70"/>
  <c r="H60"/>
  <c r="H69"/>
  <c r="H68"/>
  <c r="H67"/>
  <c r="H66"/>
  <c r="H65"/>
  <c r="H50"/>
  <c r="H64"/>
  <c r="H63"/>
  <c r="H62"/>
  <c r="H49"/>
  <c r="H61"/>
  <c r="H59"/>
  <c r="H58"/>
  <c r="H48"/>
  <c r="H57"/>
  <c r="H54"/>
  <c r="H38"/>
  <c r="H47"/>
  <c r="H53"/>
  <c r="H56"/>
  <c r="H55"/>
  <c r="H42"/>
  <c r="H44"/>
  <c r="H25"/>
  <c r="H27"/>
  <c r="H52"/>
  <c r="H30"/>
  <c r="H41"/>
  <c r="H43"/>
  <c r="H51"/>
  <c r="H33"/>
  <c r="H29"/>
  <c r="H46"/>
  <c r="H37"/>
  <c r="H36"/>
  <c r="H40"/>
  <c r="H45"/>
  <c r="H17"/>
  <c r="H39"/>
  <c r="H21"/>
  <c r="H24"/>
  <c r="H10"/>
  <c r="H23"/>
  <c r="H35"/>
  <c r="H34"/>
  <c r="H26"/>
  <c r="H32"/>
  <c r="H31"/>
  <c r="H28"/>
  <c r="H20"/>
  <c r="H15"/>
  <c r="H18"/>
  <c r="H13"/>
  <c r="H19"/>
  <c r="H14"/>
  <c r="H11"/>
  <c r="H22"/>
  <c r="H16"/>
  <c r="H12"/>
  <c r="H9"/>
  <c r="H6"/>
  <c r="H5"/>
  <c r="H8"/>
  <c r="H7"/>
  <c r="H4"/>
  <c r="G72" i="11"/>
  <c r="F72"/>
  <c r="C72" s="1"/>
  <c r="E72"/>
  <c r="D72"/>
  <c r="H71"/>
  <c r="H69"/>
  <c r="H68"/>
  <c r="H16"/>
  <c r="H67"/>
  <c r="H47"/>
  <c r="H21"/>
  <c r="H64"/>
  <c r="H20"/>
  <c r="H62"/>
  <c r="H60"/>
  <c r="H46"/>
  <c r="H59"/>
  <c r="H45"/>
  <c r="H38"/>
  <c r="H58"/>
  <c r="H15"/>
  <c r="H44"/>
  <c r="H37"/>
  <c r="H57"/>
  <c r="H28"/>
  <c r="H36"/>
  <c r="H35"/>
  <c r="H43"/>
  <c r="H9"/>
  <c r="H25"/>
  <c r="H42"/>
  <c r="H8"/>
  <c r="H11"/>
  <c r="H6"/>
  <c r="H18"/>
  <c r="H50"/>
  <c r="H48"/>
  <c r="H22"/>
  <c r="H39"/>
  <c r="C71" i="10" l="1"/>
  <c r="C70"/>
  <c r="C69"/>
  <c r="C46"/>
  <c r="C45"/>
  <c r="C7"/>
  <c r="C4"/>
  <c r="C56"/>
  <c r="C68"/>
  <c r="C36"/>
  <c r="C55"/>
  <c r="C44"/>
  <c r="C67"/>
  <c r="C8"/>
  <c r="C43"/>
  <c r="C29"/>
  <c r="C66"/>
  <c r="C20"/>
  <c r="C54"/>
  <c r="C53"/>
  <c r="C65"/>
  <c r="C13"/>
  <c r="C28"/>
  <c r="C12"/>
  <c r="C19"/>
  <c r="C16"/>
  <c r="C42"/>
  <c r="C64"/>
  <c r="C15"/>
  <c r="C27"/>
  <c r="C11"/>
  <c r="C17"/>
  <c r="C63"/>
  <c r="C26"/>
  <c r="C25"/>
  <c r="C52"/>
  <c r="C35"/>
  <c r="C62"/>
  <c r="C41"/>
  <c r="C40"/>
  <c r="C34"/>
  <c r="C18"/>
  <c r="C24"/>
  <c r="C6"/>
  <c r="C23"/>
  <c r="C10"/>
  <c r="C61"/>
  <c r="C51"/>
  <c r="C5"/>
  <c r="C33"/>
  <c r="C60"/>
  <c r="C14"/>
  <c r="C39"/>
  <c r="C50"/>
  <c r="C59"/>
  <c r="C9"/>
  <c r="C38"/>
  <c r="C49"/>
  <c r="C48"/>
  <c r="C32"/>
  <c r="C58"/>
  <c r="C22"/>
  <c r="C37"/>
  <c r="C57"/>
  <c r="C47"/>
  <c r="C31"/>
  <c r="C30"/>
  <c r="C21"/>
  <c r="G72"/>
  <c r="F72"/>
  <c r="E72"/>
  <c r="D72"/>
  <c r="H71"/>
  <c r="H70"/>
  <c r="H69"/>
  <c r="H46"/>
  <c r="H45"/>
  <c r="H7"/>
  <c r="H4"/>
  <c r="H56"/>
  <c r="H68"/>
  <c r="H36"/>
  <c r="H55"/>
  <c r="H44"/>
  <c r="H67"/>
  <c r="H8"/>
  <c r="H43"/>
  <c r="H29"/>
  <c r="H66"/>
  <c r="H20"/>
  <c r="H54"/>
  <c r="H53"/>
  <c r="H65"/>
  <c r="H13"/>
  <c r="H28"/>
  <c r="H12"/>
  <c r="H19"/>
  <c r="H16"/>
  <c r="H42"/>
  <c r="H64"/>
  <c r="H15"/>
  <c r="H27"/>
  <c r="H11"/>
  <c r="H17"/>
  <c r="H63"/>
  <c r="H26"/>
  <c r="H25"/>
  <c r="H52"/>
  <c r="H35"/>
  <c r="H62"/>
  <c r="H41"/>
  <c r="H40"/>
  <c r="H34"/>
  <c r="H18"/>
  <c r="H24"/>
  <c r="H6"/>
  <c r="H23"/>
  <c r="H10"/>
  <c r="H61"/>
  <c r="H51"/>
  <c r="H5"/>
  <c r="H33"/>
  <c r="H60"/>
  <c r="H14"/>
  <c r="H39"/>
  <c r="H50"/>
  <c r="H59"/>
  <c r="H9"/>
  <c r="H38"/>
  <c r="H49"/>
  <c r="H48"/>
  <c r="H32"/>
  <c r="H58"/>
  <c r="H22"/>
  <c r="H37"/>
  <c r="H57"/>
  <c r="H47"/>
  <c r="H31"/>
  <c r="H30"/>
  <c r="H21"/>
  <c r="C72" l="1"/>
  <c r="C71" i="9"/>
  <c r="C70"/>
  <c r="C46"/>
  <c r="H46" s="1"/>
  <c r="C36"/>
  <c r="C28"/>
  <c r="H28" s="1"/>
  <c r="C5"/>
  <c r="H5" s="1"/>
  <c r="C4"/>
  <c r="H4" s="1"/>
  <c r="C69"/>
  <c r="C68"/>
  <c r="C67"/>
  <c r="H67" s="1"/>
  <c r="C45"/>
  <c r="H45" s="1"/>
  <c r="C27"/>
  <c r="C66"/>
  <c r="C6"/>
  <c r="C65"/>
  <c r="H65" s="1"/>
  <c r="C24"/>
  <c r="C64"/>
  <c r="C23"/>
  <c r="C63"/>
  <c r="H63" s="1"/>
  <c r="C62"/>
  <c r="C61"/>
  <c r="H61" s="1"/>
  <c r="C14"/>
  <c r="H14" s="1"/>
  <c r="C18"/>
  <c r="H18" s="1"/>
  <c r="C26"/>
  <c r="C17"/>
  <c r="C22"/>
  <c r="H22" s="1"/>
  <c r="C16"/>
  <c r="H16" s="1"/>
  <c r="C60"/>
  <c r="C44"/>
  <c r="C7"/>
  <c r="C21"/>
  <c r="H21" s="1"/>
  <c r="C12"/>
  <c r="C43"/>
  <c r="C20"/>
  <c r="C31"/>
  <c r="H31" s="1"/>
  <c r="C35"/>
  <c r="C34"/>
  <c r="H34" s="1"/>
  <c r="C59"/>
  <c r="H59" s="1"/>
  <c r="C58"/>
  <c r="H58" s="1"/>
  <c r="C57"/>
  <c r="C42"/>
  <c r="C11"/>
  <c r="H11" s="1"/>
  <c r="C33"/>
  <c r="H33" s="1"/>
  <c r="C9"/>
  <c r="C25"/>
  <c r="C13"/>
  <c r="C56"/>
  <c r="H56" s="1"/>
  <c r="C41"/>
  <c r="C8"/>
  <c r="C40"/>
  <c r="C55"/>
  <c r="H55" s="1"/>
  <c r="C30"/>
  <c r="C54"/>
  <c r="H54" s="1"/>
  <c r="C53"/>
  <c r="H53" s="1"/>
  <c r="C39"/>
  <c r="H39" s="1"/>
  <c r="C15"/>
  <c r="C38"/>
  <c r="C52"/>
  <c r="H52" s="1"/>
  <c r="C51"/>
  <c r="H51" s="1"/>
  <c r="C50"/>
  <c r="C49"/>
  <c r="C32"/>
  <c r="C19"/>
  <c r="H19" s="1"/>
  <c r="C37"/>
  <c r="C48"/>
  <c r="C10"/>
  <c r="C47"/>
  <c r="H47" s="1"/>
  <c r="C29"/>
  <c r="G72"/>
  <c r="F72"/>
  <c r="E72"/>
  <c r="C72" s="1"/>
  <c r="D72"/>
  <c r="H71"/>
  <c r="H70"/>
  <c r="H36"/>
  <c r="H69"/>
  <c r="H68"/>
  <c r="H27"/>
  <c r="H66"/>
  <c r="H6"/>
  <c r="H24"/>
  <c r="H64"/>
  <c r="H23"/>
  <c r="H62"/>
  <c r="H26"/>
  <c r="H17"/>
  <c r="H60"/>
  <c r="H44"/>
  <c r="H7"/>
  <c r="H12"/>
  <c r="H43"/>
  <c r="H20"/>
  <c r="H35"/>
  <c r="H57"/>
  <c r="H42"/>
  <c r="H9"/>
  <c r="H25"/>
  <c r="H13"/>
  <c r="H41"/>
  <c r="H8"/>
  <c r="H40"/>
  <c r="H30"/>
  <c r="H15"/>
  <c r="H38"/>
  <c r="H50"/>
  <c r="H49"/>
  <c r="H32"/>
  <c r="H37"/>
  <c r="H48"/>
  <c r="H10"/>
  <c r="H29"/>
  <c r="C7" i="8" l="1"/>
  <c r="C5"/>
  <c r="C11"/>
  <c r="C6"/>
  <c r="C18"/>
  <c r="C9"/>
  <c r="C14"/>
  <c r="C12"/>
  <c r="C16"/>
  <c r="C15"/>
  <c r="C28"/>
  <c r="C8"/>
  <c r="C20"/>
  <c r="C22"/>
  <c r="C21"/>
  <c r="C29"/>
  <c r="C30"/>
  <c r="C31"/>
  <c r="C23"/>
  <c r="C38"/>
  <c r="C32"/>
  <c r="C10"/>
  <c r="C33"/>
  <c r="C17"/>
  <c r="C35"/>
  <c r="C13"/>
  <c r="C25"/>
  <c r="C40"/>
  <c r="C34"/>
  <c r="C26"/>
  <c r="C19"/>
  <c r="C41"/>
  <c r="C55"/>
  <c r="C52"/>
  <c r="C27"/>
  <c r="C42"/>
  <c r="C43"/>
  <c r="C36"/>
  <c r="C44"/>
  <c r="C53"/>
  <c r="C54"/>
  <c r="C24"/>
  <c r="C45"/>
  <c r="C39"/>
  <c r="C56"/>
  <c r="C37"/>
  <c r="C46"/>
  <c r="C57"/>
  <c r="C62"/>
  <c r="C47"/>
  <c r="C63"/>
  <c r="C58"/>
  <c r="C59"/>
  <c r="C64"/>
  <c r="C60"/>
  <c r="C48"/>
  <c r="C49"/>
  <c r="C65"/>
  <c r="C61"/>
  <c r="C66"/>
  <c r="C67"/>
  <c r="C68"/>
  <c r="C50"/>
  <c r="C69"/>
  <c r="C70"/>
  <c r="C71"/>
  <c r="C51"/>
  <c r="D7"/>
  <c r="D5"/>
  <c r="D11"/>
  <c r="D6"/>
  <c r="D18"/>
  <c r="D9"/>
  <c r="D14"/>
  <c r="D12"/>
  <c r="D16"/>
  <c r="D15"/>
  <c r="D28"/>
  <c r="D8"/>
  <c r="D20"/>
  <c r="D22"/>
  <c r="D21"/>
  <c r="D29"/>
  <c r="D30"/>
  <c r="D31"/>
  <c r="D23"/>
  <c r="D38"/>
  <c r="D32"/>
  <c r="D10"/>
  <c r="D33"/>
  <c r="D17"/>
  <c r="D35"/>
  <c r="D13"/>
  <c r="D25"/>
  <c r="D40"/>
  <c r="D34"/>
  <c r="D26"/>
  <c r="D19"/>
  <c r="D41"/>
  <c r="D55"/>
  <c r="D52"/>
  <c r="D27"/>
  <c r="D42"/>
  <c r="D43"/>
  <c r="D36"/>
  <c r="D44"/>
  <c r="D53"/>
  <c r="D54"/>
  <c r="D24"/>
  <c r="D45"/>
  <c r="D39"/>
  <c r="D56"/>
  <c r="D37"/>
  <c r="D46"/>
  <c r="D57"/>
  <c r="D62"/>
  <c r="D47"/>
  <c r="D63"/>
  <c r="D58"/>
  <c r="D59"/>
  <c r="D64"/>
  <c r="D60"/>
  <c r="D48"/>
  <c r="D49"/>
  <c r="D65"/>
  <c r="D61"/>
  <c r="D66"/>
  <c r="D67"/>
  <c r="D68"/>
  <c r="D50"/>
  <c r="D69"/>
  <c r="D70"/>
  <c r="D71"/>
  <c r="D51"/>
  <c r="E7"/>
  <c r="E5"/>
  <c r="E11"/>
  <c r="E6"/>
  <c r="E18"/>
  <c r="E9"/>
  <c r="E14"/>
  <c r="E12"/>
  <c r="E16"/>
  <c r="E15"/>
  <c r="E28"/>
  <c r="E8"/>
  <c r="E20"/>
  <c r="E22"/>
  <c r="E21"/>
  <c r="E29"/>
  <c r="E30"/>
  <c r="E31"/>
  <c r="E23"/>
  <c r="E38"/>
  <c r="E32"/>
  <c r="E10"/>
  <c r="E33"/>
  <c r="E17"/>
  <c r="E35"/>
  <c r="E13"/>
  <c r="E25"/>
  <c r="E40"/>
  <c r="E34"/>
  <c r="E26"/>
  <c r="E19"/>
  <c r="E41"/>
  <c r="E55"/>
  <c r="E52"/>
  <c r="E27"/>
  <c r="E42"/>
  <c r="E43"/>
  <c r="E36"/>
  <c r="E44"/>
  <c r="E53"/>
  <c r="E54"/>
  <c r="E24"/>
  <c r="E45"/>
  <c r="E39"/>
  <c r="E56"/>
  <c r="E37"/>
  <c r="E46"/>
  <c r="E57"/>
  <c r="E62"/>
  <c r="E47"/>
  <c r="E63"/>
  <c r="E58"/>
  <c r="E59"/>
  <c r="E64"/>
  <c r="E60"/>
  <c r="E48"/>
  <c r="E49"/>
  <c r="E65"/>
  <c r="E61"/>
  <c r="E66"/>
  <c r="E67"/>
  <c r="E68"/>
  <c r="E50"/>
  <c r="E69"/>
  <c r="E70"/>
  <c r="E71"/>
  <c r="E51"/>
  <c r="F7"/>
  <c r="F5"/>
  <c r="F11"/>
  <c r="F6"/>
  <c r="F18"/>
  <c r="F9"/>
  <c r="F14"/>
  <c r="F12"/>
  <c r="F16"/>
  <c r="F15"/>
  <c r="F28"/>
  <c r="F8"/>
  <c r="F20"/>
  <c r="F22"/>
  <c r="F21"/>
  <c r="F29"/>
  <c r="F30"/>
  <c r="F31"/>
  <c r="F23"/>
  <c r="F38"/>
  <c r="F32"/>
  <c r="F10"/>
  <c r="F33"/>
  <c r="F17"/>
  <c r="F35"/>
  <c r="F13"/>
  <c r="F25"/>
  <c r="F40"/>
  <c r="F34"/>
  <c r="F26"/>
  <c r="F19"/>
  <c r="F41"/>
  <c r="F55"/>
  <c r="F52"/>
  <c r="F27"/>
  <c r="F42"/>
  <c r="F43"/>
  <c r="F36"/>
  <c r="F44"/>
  <c r="F53"/>
  <c r="F54"/>
  <c r="F24"/>
  <c r="F45"/>
  <c r="F39"/>
  <c r="F56"/>
  <c r="F37"/>
  <c r="F46"/>
  <c r="F57"/>
  <c r="F62"/>
  <c r="F47"/>
  <c r="F63"/>
  <c r="F58"/>
  <c r="F59"/>
  <c r="F64"/>
  <c r="F60"/>
  <c r="F48"/>
  <c r="F49"/>
  <c r="F65"/>
  <c r="F61"/>
  <c r="F66"/>
  <c r="F67"/>
  <c r="F68"/>
  <c r="F50"/>
  <c r="F69"/>
  <c r="F70"/>
  <c r="F71"/>
  <c r="F51"/>
  <c r="G7"/>
  <c r="G5"/>
  <c r="G11"/>
  <c r="G6"/>
  <c r="G18"/>
  <c r="G9"/>
  <c r="G14"/>
  <c r="G12"/>
  <c r="G16"/>
  <c r="G15"/>
  <c r="G28"/>
  <c r="G8"/>
  <c r="G20"/>
  <c r="G22"/>
  <c r="G21"/>
  <c r="G29"/>
  <c r="G30"/>
  <c r="G31"/>
  <c r="G23"/>
  <c r="G38"/>
  <c r="G32"/>
  <c r="G10"/>
  <c r="H10" s="1"/>
  <c r="G33"/>
  <c r="G17"/>
  <c r="G35"/>
  <c r="G13"/>
  <c r="H13" s="1"/>
  <c r="G25"/>
  <c r="G40"/>
  <c r="G34"/>
  <c r="G26"/>
  <c r="G19"/>
  <c r="G41"/>
  <c r="G55"/>
  <c r="G52"/>
  <c r="H52" s="1"/>
  <c r="G27"/>
  <c r="G42"/>
  <c r="G43"/>
  <c r="G36"/>
  <c r="H36" s="1"/>
  <c r="G44"/>
  <c r="G53"/>
  <c r="G54"/>
  <c r="G24"/>
  <c r="H24" s="1"/>
  <c r="G45"/>
  <c r="G39"/>
  <c r="G56"/>
  <c r="G37"/>
  <c r="H37" s="1"/>
  <c r="G46"/>
  <c r="G57"/>
  <c r="G62"/>
  <c r="G47"/>
  <c r="G63"/>
  <c r="G58"/>
  <c r="G59"/>
  <c r="G64"/>
  <c r="H64" s="1"/>
  <c r="G60"/>
  <c r="G48"/>
  <c r="G49"/>
  <c r="G65"/>
  <c r="H65" s="1"/>
  <c r="G61"/>
  <c r="G66"/>
  <c r="G67"/>
  <c r="G68"/>
  <c r="H68" s="1"/>
  <c r="G50"/>
  <c r="G69"/>
  <c r="G70"/>
  <c r="G71"/>
  <c r="G51"/>
  <c r="G4"/>
  <c r="F4"/>
  <c r="E4"/>
  <c r="D4"/>
  <c r="C4"/>
  <c r="H4" s="1"/>
  <c r="H69"/>
  <c r="H66"/>
  <c r="H49"/>
  <c r="H48"/>
  <c r="H59"/>
  <c r="H58"/>
  <c r="H47"/>
  <c r="H62"/>
  <c r="H57"/>
  <c r="H56"/>
  <c r="H39"/>
  <c r="H54"/>
  <c r="H53"/>
  <c r="H43"/>
  <c r="H42"/>
  <c r="H27"/>
  <c r="H55"/>
  <c r="H41"/>
  <c r="H26"/>
  <c r="H34"/>
  <c r="H40"/>
  <c r="H35"/>
  <c r="H17"/>
  <c r="H32"/>
  <c r="H38"/>
  <c r="H31"/>
  <c r="H30"/>
  <c r="H29"/>
  <c r="H22"/>
  <c r="H20"/>
  <c r="H8"/>
  <c r="H15"/>
  <c r="H16"/>
  <c r="H12"/>
  <c r="H14"/>
  <c r="H9"/>
  <c r="H18"/>
  <c r="H6"/>
  <c r="H11"/>
  <c r="H5"/>
  <c r="H7"/>
  <c r="H50" l="1"/>
  <c r="H61"/>
  <c r="H60"/>
  <c r="H63"/>
  <c r="H46"/>
  <c r="H45"/>
  <c r="H44"/>
  <c r="H19"/>
  <c r="H25"/>
  <c r="H33"/>
  <c r="H23"/>
  <c r="H21"/>
  <c r="H28"/>
  <c r="G72"/>
  <c r="H51"/>
  <c r="D72"/>
  <c r="E72"/>
  <c r="H67"/>
  <c r="F72"/>
  <c r="H71"/>
  <c r="H70"/>
  <c r="C72" l="1"/>
  <c r="C51" i="7" l="1"/>
  <c r="C32"/>
  <c r="C71"/>
  <c r="C70"/>
  <c r="C50"/>
  <c r="C8"/>
  <c r="C7"/>
  <c r="C69"/>
  <c r="C68"/>
  <c r="C49"/>
  <c r="C67"/>
  <c r="H67" s="1"/>
  <c r="C48"/>
  <c r="C47"/>
  <c r="C5"/>
  <c r="C66"/>
  <c r="C46"/>
  <c r="C65"/>
  <c r="C31"/>
  <c r="C64"/>
  <c r="C63"/>
  <c r="C62"/>
  <c r="C30"/>
  <c r="C19"/>
  <c r="C29"/>
  <c r="C28"/>
  <c r="C18"/>
  <c r="C27"/>
  <c r="C45"/>
  <c r="C17"/>
  <c r="C14"/>
  <c r="C26"/>
  <c r="C61"/>
  <c r="C60"/>
  <c r="C13"/>
  <c r="C44"/>
  <c r="C10"/>
  <c r="C25"/>
  <c r="C43"/>
  <c r="C42"/>
  <c r="C41"/>
  <c r="C40"/>
  <c r="C11"/>
  <c r="C59"/>
  <c r="C6"/>
  <c r="C39"/>
  <c r="C9"/>
  <c r="C58"/>
  <c r="C24"/>
  <c r="C4"/>
  <c r="C23"/>
  <c r="C38"/>
  <c r="C22"/>
  <c r="C57"/>
  <c r="C37"/>
  <c r="C33"/>
  <c r="C16"/>
  <c r="C21"/>
  <c r="C20"/>
  <c r="C56"/>
  <c r="C36"/>
  <c r="C55"/>
  <c r="C15"/>
  <c r="C54"/>
  <c r="C53"/>
  <c r="C52"/>
  <c r="C12"/>
  <c r="C35"/>
  <c r="C34"/>
  <c r="G72"/>
  <c r="F72"/>
  <c r="E72"/>
  <c r="D72"/>
  <c r="H51"/>
  <c r="H32"/>
  <c r="H71"/>
  <c r="H70"/>
  <c r="H50"/>
  <c r="H8"/>
  <c r="H7"/>
  <c r="H69"/>
  <c r="H68"/>
  <c r="H49"/>
  <c r="H48"/>
  <c r="H47"/>
  <c r="H5"/>
  <c r="H66"/>
  <c r="H46"/>
  <c r="H65"/>
  <c r="H31"/>
  <c r="H64"/>
  <c r="H63"/>
  <c r="H62"/>
  <c r="H30"/>
  <c r="H19"/>
  <c r="H29"/>
  <c r="H28"/>
  <c r="H18"/>
  <c r="H27"/>
  <c r="H45"/>
  <c r="H17"/>
  <c r="H14"/>
  <c r="H26"/>
  <c r="H61"/>
  <c r="H60"/>
  <c r="H13"/>
  <c r="H44"/>
  <c r="H10"/>
  <c r="H25"/>
  <c r="H43"/>
  <c r="H42"/>
  <c r="H41"/>
  <c r="H40"/>
  <c r="H11"/>
  <c r="H59"/>
  <c r="H6"/>
  <c r="H39"/>
  <c r="H9"/>
  <c r="H58"/>
  <c r="H24"/>
  <c r="H4"/>
  <c r="H23"/>
  <c r="H38"/>
  <c r="H22"/>
  <c r="H57"/>
  <c r="H37"/>
  <c r="H33"/>
  <c r="H16"/>
  <c r="H21"/>
  <c r="H20"/>
  <c r="H56"/>
  <c r="H36"/>
  <c r="H55"/>
  <c r="H15"/>
  <c r="H54"/>
  <c r="H53"/>
  <c r="H52"/>
  <c r="H12"/>
  <c r="H35"/>
  <c r="H34"/>
  <c r="C72" l="1"/>
  <c r="C51" i="6"/>
  <c r="C71"/>
  <c r="C50"/>
  <c r="C70"/>
  <c r="C49"/>
  <c r="C8"/>
  <c r="C19"/>
  <c r="C69"/>
  <c r="C68"/>
  <c r="C67"/>
  <c r="C48"/>
  <c r="C33"/>
  <c r="C32"/>
  <c r="C16"/>
  <c r="C66"/>
  <c r="C23"/>
  <c r="C65"/>
  <c r="C64"/>
  <c r="C63"/>
  <c r="C47"/>
  <c r="C62"/>
  <c r="C31"/>
  <c r="C22"/>
  <c r="C46"/>
  <c r="C7"/>
  <c r="C30"/>
  <c r="C45"/>
  <c r="C44"/>
  <c r="C15"/>
  <c r="C11"/>
  <c r="C6"/>
  <c r="C29"/>
  <c r="C43"/>
  <c r="C14"/>
  <c r="C61"/>
  <c r="C10"/>
  <c r="C42"/>
  <c r="C28"/>
  <c r="C21"/>
  <c r="C27"/>
  <c r="C41"/>
  <c r="C13"/>
  <c r="C60"/>
  <c r="C4"/>
  <c r="C40"/>
  <c r="C26"/>
  <c r="C59"/>
  <c r="C58"/>
  <c r="C12"/>
  <c r="C20"/>
  <c r="C57"/>
  <c r="C25"/>
  <c r="C39"/>
  <c r="C56"/>
  <c r="C38"/>
  <c r="C5"/>
  <c r="C37"/>
  <c r="C36"/>
  <c r="C55"/>
  <c r="C35"/>
  <c r="C54"/>
  <c r="H54" s="1"/>
  <c r="C24"/>
  <c r="C53"/>
  <c r="C52"/>
  <c r="H52" s="1"/>
  <c r="C34"/>
  <c r="C18"/>
  <c r="C17"/>
  <c r="C9"/>
  <c r="H9" s="1"/>
  <c r="G72"/>
  <c r="F72"/>
  <c r="E72"/>
  <c r="D72"/>
  <c r="H51"/>
  <c r="H71"/>
  <c r="H50"/>
  <c r="H70"/>
  <c r="H49"/>
  <c r="H8"/>
  <c r="H19"/>
  <c r="H69"/>
  <c r="H68"/>
  <c r="H67"/>
  <c r="H48"/>
  <c r="H33"/>
  <c r="H32"/>
  <c r="H16"/>
  <c r="H66"/>
  <c r="H23"/>
  <c r="H65"/>
  <c r="H64"/>
  <c r="H63"/>
  <c r="H47"/>
  <c r="H62"/>
  <c r="H31"/>
  <c r="H22"/>
  <c r="H46"/>
  <c r="H7"/>
  <c r="H30"/>
  <c r="H45"/>
  <c r="H44"/>
  <c r="H15"/>
  <c r="H11"/>
  <c r="H6"/>
  <c r="H29"/>
  <c r="H43"/>
  <c r="H14"/>
  <c r="H61"/>
  <c r="H10"/>
  <c r="H42"/>
  <c r="H28"/>
  <c r="H21"/>
  <c r="H27"/>
  <c r="H41"/>
  <c r="H13"/>
  <c r="H60"/>
  <c r="H4"/>
  <c r="H40"/>
  <c r="H26"/>
  <c r="H59"/>
  <c r="H58"/>
  <c r="H12"/>
  <c r="H20"/>
  <c r="H57"/>
  <c r="H25"/>
  <c r="H39"/>
  <c r="H56"/>
  <c r="H38"/>
  <c r="H5"/>
  <c r="H37"/>
  <c r="H36"/>
  <c r="H55"/>
  <c r="H35"/>
  <c r="H24"/>
  <c r="H53"/>
  <c r="H34"/>
  <c r="H18"/>
  <c r="H17"/>
  <c r="C72" l="1"/>
  <c r="C49" i="5"/>
  <c r="C71"/>
  <c r="C35"/>
  <c r="C70"/>
  <c r="C27"/>
  <c r="C6"/>
  <c r="C15"/>
  <c r="C69"/>
  <c r="C68"/>
  <c r="C67"/>
  <c r="C34"/>
  <c r="C48"/>
  <c r="C66"/>
  <c r="C13"/>
  <c r="C65"/>
  <c r="C22"/>
  <c r="C64"/>
  <c r="C21"/>
  <c r="C63"/>
  <c r="C62"/>
  <c r="C61"/>
  <c r="C5"/>
  <c r="C26"/>
  <c r="C47"/>
  <c r="C20"/>
  <c r="C25"/>
  <c r="C33"/>
  <c r="C60"/>
  <c r="C46"/>
  <c r="C19"/>
  <c r="C9"/>
  <c r="H9" s="1"/>
  <c r="C45"/>
  <c r="C32"/>
  <c r="C18"/>
  <c r="H18" s="1"/>
  <c r="C44"/>
  <c r="C12"/>
  <c r="C31"/>
  <c r="C59"/>
  <c r="H59" s="1"/>
  <c r="C43"/>
  <c r="C58"/>
  <c r="C42"/>
  <c r="C17"/>
  <c r="H17" s="1"/>
  <c r="C41"/>
  <c r="C7"/>
  <c r="C14"/>
  <c r="C16"/>
  <c r="H16" s="1"/>
  <c r="C57"/>
  <c r="C40"/>
  <c r="C4"/>
  <c r="C30"/>
  <c r="H30" s="1"/>
  <c r="C39"/>
  <c r="C38"/>
  <c r="C56"/>
  <c r="C55"/>
  <c r="H55" s="1"/>
  <c r="C24"/>
  <c r="C8"/>
  <c r="C29"/>
  <c r="C28"/>
  <c r="H28" s="1"/>
  <c r="C37"/>
  <c r="C36"/>
  <c r="C54"/>
  <c r="C53"/>
  <c r="H53" s="1"/>
  <c r="C23"/>
  <c r="C52"/>
  <c r="C51"/>
  <c r="C11"/>
  <c r="H11" s="1"/>
  <c r="C10"/>
  <c r="C50"/>
  <c r="G72"/>
  <c r="F72"/>
  <c r="E72"/>
  <c r="D72"/>
  <c r="H49"/>
  <c r="H71"/>
  <c r="H35"/>
  <c r="H70"/>
  <c r="H27"/>
  <c r="H6"/>
  <c r="H15"/>
  <c r="H69"/>
  <c r="H68"/>
  <c r="H67"/>
  <c r="H34"/>
  <c r="H48"/>
  <c r="H66"/>
  <c r="H13"/>
  <c r="H65"/>
  <c r="H22"/>
  <c r="H64"/>
  <c r="H21"/>
  <c r="H63"/>
  <c r="H62"/>
  <c r="H61"/>
  <c r="H5"/>
  <c r="H26"/>
  <c r="H47"/>
  <c r="H20"/>
  <c r="H25"/>
  <c r="H33"/>
  <c r="H60"/>
  <c r="H46"/>
  <c r="H19"/>
  <c r="H45"/>
  <c r="H32"/>
  <c r="H44"/>
  <c r="H12"/>
  <c r="H31"/>
  <c r="H43"/>
  <c r="H58"/>
  <c r="H42"/>
  <c r="H41"/>
  <c r="H7"/>
  <c r="H14"/>
  <c r="H57"/>
  <c r="H40"/>
  <c r="H4"/>
  <c r="H39"/>
  <c r="H38"/>
  <c r="H56"/>
  <c r="H24"/>
  <c r="H8"/>
  <c r="H29"/>
  <c r="H37"/>
  <c r="H36"/>
  <c r="H54"/>
  <c r="H23"/>
  <c r="H52"/>
  <c r="H51"/>
  <c r="H10"/>
  <c r="H50"/>
  <c r="C72" l="1"/>
  <c r="G4" i="4"/>
  <c r="G9"/>
  <c r="G12"/>
  <c r="G6"/>
  <c r="G15"/>
  <c r="G13"/>
  <c r="G7"/>
  <c r="G8"/>
  <c r="G14"/>
  <c r="G16"/>
  <c r="G11"/>
  <c r="G24"/>
  <c r="G22"/>
  <c r="G17"/>
  <c r="G23"/>
  <c r="G25"/>
  <c r="G19"/>
  <c r="G18"/>
  <c r="G20"/>
  <c r="G27"/>
  <c r="G10"/>
  <c r="G28"/>
  <c r="G39"/>
  <c r="G29"/>
  <c r="G30"/>
  <c r="G40"/>
  <c r="G36"/>
  <c r="G45"/>
  <c r="G46"/>
  <c r="G31"/>
  <c r="G47"/>
  <c r="G41"/>
  <c r="G48"/>
  <c r="G42"/>
  <c r="G32"/>
  <c r="G26"/>
  <c r="G33"/>
  <c r="G34"/>
  <c r="G21"/>
  <c r="G35"/>
  <c r="G49"/>
  <c r="G50"/>
  <c r="G51"/>
  <c r="G57"/>
  <c r="G58"/>
  <c r="G59"/>
  <c r="G60"/>
  <c r="G61"/>
  <c r="G62"/>
  <c r="G63"/>
  <c r="G64"/>
  <c r="G65"/>
  <c r="G52"/>
  <c r="G66"/>
  <c r="G53"/>
  <c r="G37"/>
  <c r="G38"/>
  <c r="G54"/>
  <c r="G43"/>
  <c r="G44"/>
  <c r="G67"/>
  <c r="G68"/>
  <c r="G69"/>
  <c r="G70"/>
  <c r="G55"/>
  <c r="G71"/>
  <c r="G56"/>
  <c r="G5"/>
  <c r="F4"/>
  <c r="F9"/>
  <c r="F12"/>
  <c r="F6"/>
  <c r="F15"/>
  <c r="F13"/>
  <c r="F7"/>
  <c r="F8"/>
  <c r="F14"/>
  <c r="F16"/>
  <c r="F11"/>
  <c r="F24"/>
  <c r="F22"/>
  <c r="F17"/>
  <c r="F23"/>
  <c r="F25"/>
  <c r="F19"/>
  <c r="F18"/>
  <c r="F20"/>
  <c r="F27"/>
  <c r="F10"/>
  <c r="F28"/>
  <c r="F39"/>
  <c r="F29"/>
  <c r="F30"/>
  <c r="F40"/>
  <c r="F36"/>
  <c r="F45"/>
  <c r="F46"/>
  <c r="F31"/>
  <c r="F47"/>
  <c r="F41"/>
  <c r="F48"/>
  <c r="F42"/>
  <c r="F32"/>
  <c r="F26"/>
  <c r="F33"/>
  <c r="F34"/>
  <c r="F21"/>
  <c r="F35"/>
  <c r="F49"/>
  <c r="F50"/>
  <c r="F51"/>
  <c r="F57"/>
  <c r="F58"/>
  <c r="F59"/>
  <c r="F60"/>
  <c r="F61"/>
  <c r="F62"/>
  <c r="F63"/>
  <c r="F64"/>
  <c r="F65"/>
  <c r="F52"/>
  <c r="F66"/>
  <c r="F53"/>
  <c r="F37"/>
  <c r="F38"/>
  <c r="F54"/>
  <c r="F43"/>
  <c r="F44"/>
  <c r="F67"/>
  <c r="F68"/>
  <c r="F69"/>
  <c r="F70"/>
  <c r="F55"/>
  <c r="F71"/>
  <c r="F56"/>
  <c r="F5"/>
  <c r="E4"/>
  <c r="E9"/>
  <c r="E12"/>
  <c r="E6"/>
  <c r="E15"/>
  <c r="E13"/>
  <c r="E7"/>
  <c r="E8"/>
  <c r="E14"/>
  <c r="E16"/>
  <c r="E11"/>
  <c r="E24"/>
  <c r="E22"/>
  <c r="E17"/>
  <c r="E23"/>
  <c r="E25"/>
  <c r="E19"/>
  <c r="E18"/>
  <c r="E20"/>
  <c r="E27"/>
  <c r="E10"/>
  <c r="E28"/>
  <c r="E39"/>
  <c r="E29"/>
  <c r="E30"/>
  <c r="E40"/>
  <c r="E36"/>
  <c r="E45"/>
  <c r="E46"/>
  <c r="E31"/>
  <c r="E47"/>
  <c r="E41"/>
  <c r="E48"/>
  <c r="E42"/>
  <c r="E32"/>
  <c r="E26"/>
  <c r="E33"/>
  <c r="E34"/>
  <c r="E21"/>
  <c r="E35"/>
  <c r="E49"/>
  <c r="E50"/>
  <c r="E51"/>
  <c r="E57"/>
  <c r="E58"/>
  <c r="E59"/>
  <c r="E60"/>
  <c r="E61"/>
  <c r="E62"/>
  <c r="E63"/>
  <c r="E64"/>
  <c r="E65"/>
  <c r="E52"/>
  <c r="E66"/>
  <c r="E53"/>
  <c r="E37"/>
  <c r="E38"/>
  <c r="E54"/>
  <c r="E43"/>
  <c r="E44"/>
  <c r="E67"/>
  <c r="E68"/>
  <c r="E69"/>
  <c r="E70"/>
  <c r="E55"/>
  <c r="E71"/>
  <c r="E56"/>
  <c r="E5"/>
  <c r="D4"/>
  <c r="D72" s="1"/>
  <c r="D9"/>
  <c r="D12"/>
  <c r="D6"/>
  <c r="D15"/>
  <c r="D13"/>
  <c r="D7"/>
  <c r="D8"/>
  <c r="D14"/>
  <c r="D16"/>
  <c r="D11"/>
  <c r="D24"/>
  <c r="D22"/>
  <c r="D17"/>
  <c r="D23"/>
  <c r="D25"/>
  <c r="D19"/>
  <c r="D18"/>
  <c r="D20"/>
  <c r="D27"/>
  <c r="D10"/>
  <c r="D28"/>
  <c r="D39"/>
  <c r="D29"/>
  <c r="D30"/>
  <c r="D40"/>
  <c r="D36"/>
  <c r="D45"/>
  <c r="D46"/>
  <c r="D31"/>
  <c r="D47"/>
  <c r="D41"/>
  <c r="D48"/>
  <c r="D42"/>
  <c r="D32"/>
  <c r="D26"/>
  <c r="D33"/>
  <c r="D34"/>
  <c r="D21"/>
  <c r="D35"/>
  <c r="D49"/>
  <c r="D50"/>
  <c r="D51"/>
  <c r="D57"/>
  <c r="D58"/>
  <c r="D59"/>
  <c r="D60"/>
  <c r="D61"/>
  <c r="D62"/>
  <c r="D63"/>
  <c r="D64"/>
  <c r="D65"/>
  <c r="D52"/>
  <c r="D66"/>
  <c r="D53"/>
  <c r="D37"/>
  <c r="D38"/>
  <c r="D54"/>
  <c r="D43"/>
  <c r="D44"/>
  <c r="D67"/>
  <c r="D68"/>
  <c r="D69"/>
  <c r="D70"/>
  <c r="D55"/>
  <c r="D71"/>
  <c r="D56"/>
  <c r="D5"/>
  <c r="C4"/>
  <c r="C72" s="1"/>
  <c r="C9"/>
  <c r="C12"/>
  <c r="C6"/>
  <c r="C15"/>
  <c r="C13"/>
  <c r="C7"/>
  <c r="C8"/>
  <c r="C14"/>
  <c r="C16"/>
  <c r="C11"/>
  <c r="C24"/>
  <c r="C22"/>
  <c r="C17"/>
  <c r="C23"/>
  <c r="C25"/>
  <c r="C19"/>
  <c r="C18"/>
  <c r="C20"/>
  <c r="C27"/>
  <c r="C10"/>
  <c r="C28"/>
  <c r="C39"/>
  <c r="C29"/>
  <c r="C30"/>
  <c r="C40"/>
  <c r="C36"/>
  <c r="C45"/>
  <c r="C46"/>
  <c r="C31"/>
  <c r="C47"/>
  <c r="C41"/>
  <c r="C48"/>
  <c r="C42"/>
  <c r="C32"/>
  <c r="C26"/>
  <c r="C33"/>
  <c r="C34"/>
  <c r="C21"/>
  <c r="C35"/>
  <c r="C49"/>
  <c r="C50"/>
  <c r="C51"/>
  <c r="C57"/>
  <c r="C58"/>
  <c r="C59"/>
  <c r="C60"/>
  <c r="C61"/>
  <c r="C62"/>
  <c r="C63"/>
  <c r="C64"/>
  <c r="C65"/>
  <c r="C52"/>
  <c r="C66"/>
  <c r="C53"/>
  <c r="C37"/>
  <c r="C38"/>
  <c r="H38" s="1"/>
  <c r="C54"/>
  <c r="C43"/>
  <c r="C44"/>
  <c r="H44" s="1"/>
  <c r="C67"/>
  <c r="H67" s="1"/>
  <c r="C68"/>
  <c r="C69"/>
  <c r="C70"/>
  <c r="H70" s="1"/>
  <c r="C55"/>
  <c r="H55" s="1"/>
  <c r="C71"/>
  <c r="C56"/>
  <c r="C5"/>
  <c r="H56"/>
  <c r="H71"/>
  <c r="H69"/>
  <c r="H68"/>
  <c r="H43"/>
  <c r="H54"/>
  <c r="H37"/>
  <c r="H53"/>
  <c r="H66"/>
  <c r="H52"/>
  <c r="H65"/>
  <c r="H64"/>
  <c r="H63"/>
  <c r="H62"/>
  <c r="H61"/>
  <c r="H60"/>
  <c r="H59"/>
  <c r="H58"/>
  <c r="H57"/>
  <c r="H51"/>
  <c r="H50"/>
  <c r="H49"/>
  <c r="H35"/>
  <c r="H21"/>
  <c r="H34"/>
  <c r="H33"/>
  <c r="H26"/>
  <c r="H32"/>
  <c r="H42"/>
  <c r="H48"/>
  <c r="H41"/>
  <c r="H47"/>
  <c r="H31"/>
  <c r="H46"/>
  <c r="H45"/>
  <c r="H36"/>
  <c r="H40"/>
  <c r="H30"/>
  <c r="H29"/>
  <c r="H39"/>
  <c r="H28"/>
  <c r="H10"/>
  <c r="H27"/>
  <c r="H20"/>
  <c r="H18"/>
  <c r="H19"/>
  <c r="H25"/>
  <c r="H23"/>
  <c r="H17"/>
  <c r="H22"/>
  <c r="H24"/>
  <c r="H11"/>
  <c r="H16"/>
  <c r="H14"/>
  <c r="H8"/>
  <c r="H7"/>
  <c r="H13"/>
  <c r="H15"/>
  <c r="H6"/>
  <c r="H12"/>
  <c r="H9"/>
  <c r="H4"/>
  <c r="G72" i="3"/>
  <c r="F72"/>
  <c r="E72"/>
  <c r="D72"/>
  <c r="H71"/>
  <c r="C71"/>
  <c r="C70"/>
  <c r="H70" s="1"/>
  <c r="C69"/>
  <c r="H69" s="1"/>
  <c r="C68"/>
  <c r="H68" s="1"/>
  <c r="H67"/>
  <c r="C67"/>
  <c r="C66"/>
  <c r="H66" s="1"/>
  <c r="C65"/>
  <c r="H65" s="1"/>
  <c r="C64"/>
  <c r="H64" s="1"/>
  <c r="H63"/>
  <c r="C63"/>
  <c r="C62"/>
  <c r="H62" s="1"/>
  <c r="C61"/>
  <c r="H61" s="1"/>
  <c r="C60"/>
  <c r="H60" s="1"/>
  <c r="H59"/>
  <c r="C59"/>
  <c r="C58"/>
  <c r="H58" s="1"/>
  <c r="C57"/>
  <c r="H57" s="1"/>
  <c r="C56"/>
  <c r="H56" s="1"/>
  <c r="H55"/>
  <c r="C55"/>
  <c r="C54"/>
  <c r="H54" s="1"/>
  <c r="C53"/>
  <c r="H53" s="1"/>
  <c r="C52"/>
  <c r="H52" s="1"/>
  <c r="H51"/>
  <c r="C51"/>
  <c r="C50"/>
  <c r="H50" s="1"/>
  <c r="C49"/>
  <c r="H49" s="1"/>
  <c r="C48"/>
  <c r="H48" s="1"/>
  <c r="H47"/>
  <c r="C47"/>
  <c r="C46"/>
  <c r="H46" s="1"/>
  <c r="C15"/>
  <c r="H15" s="1"/>
  <c r="C45"/>
  <c r="H45" s="1"/>
  <c r="H44"/>
  <c r="C44"/>
  <c r="C43"/>
  <c r="H43" s="1"/>
  <c r="C42"/>
  <c r="H42" s="1"/>
  <c r="C41"/>
  <c r="H41" s="1"/>
  <c r="H40"/>
  <c r="C40"/>
  <c r="C30"/>
  <c r="H30" s="1"/>
  <c r="C39"/>
  <c r="H39" s="1"/>
  <c r="C5"/>
  <c r="H5" s="1"/>
  <c r="H38"/>
  <c r="C38"/>
  <c r="C25"/>
  <c r="H25" s="1"/>
  <c r="C37"/>
  <c r="H37" s="1"/>
  <c r="C36"/>
  <c r="H36" s="1"/>
  <c r="H21"/>
  <c r="C21"/>
  <c r="C35"/>
  <c r="H35" s="1"/>
  <c r="C24"/>
  <c r="H24" s="1"/>
  <c r="C20"/>
  <c r="H20" s="1"/>
  <c r="H34"/>
  <c r="C34"/>
  <c r="C19"/>
  <c r="H19" s="1"/>
  <c r="C14"/>
  <c r="H14" s="1"/>
  <c r="C33"/>
  <c r="H33" s="1"/>
  <c r="H29"/>
  <c r="C29"/>
  <c r="C32"/>
  <c r="H32" s="1"/>
  <c r="C31"/>
  <c r="H31" s="1"/>
  <c r="C18"/>
  <c r="H18" s="1"/>
  <c r="H6"/>
  <c r="C6"/>
  <c r="C9"/>
  <c r="H9" s="1"/>
  <c r="C13"/>
  <c r="H13" s="1"/>
  <c r="C8"/>
  <c r="H8" s="1"/>
  <c r="H12"/>
  <c r="C12"/>
  <c r="C28"/>
  <c r="H28" s="1"/>
  <c r="C7"/>
  <c r="H7" s="1"/>
  <c r="C11"/>
  <c r="H11" s="1"/>
  <c r="H23"/>
  <c r="C23"/>
  <c r="C10"/>
  <c r="H10" s="1"/>
  <c r="C4"/>
  <c r="H4" s="1"/>
  <c r="C17"/>
  <c r="H17" s="1"/>
  <c r="H22"/>
  <c r="C22"/>
  <c r="C27"/>
  <c r="H27" s="1"/>
  <c r="C16"/>
  <c r="H16" s="1"/>
  <c r="C26"/>
  <c r="H26" s="1"/>
  <c r="G72" i="4" l="1"/>
  <c r="H5"/>
  <c r="F72"/>
  <c r="E72"/>
  <c r="C72" i="3"/>
  <c r="C71" i="2"/>
  <c r="C28"/>
  <c r="C70"/>
  <c r="C69"/>
  <c r="C12"/>
  <c r="C68"/>
  <c r="C67"/>
  <c r="C66"/>
  <c r="C27"/>
  <c r="C26"/>
  <c r="C65"/>
  <c r="C64"/>
  <c r="C63"/>
  <c r="C8"/>
  <c r="C62"/>
  <c r="C61"/>
  <c r="C60"/>
  <c r="C59"/>
  <c r="C58"/>
  <c r="C57"/>
  <c r="C56"/>
  <c r="C20"/>
  <c r="C55"/>
  <c r="C25"/>
  <c r="C24"/>
  <c r="C23"/>
  <c r="C54"/>
  <c r="C53"/>
  <c r="C52"/>
  <c r="C19"/>
  <c r="C18"/>
  <c r="C22"/>
  <c r="C51"/>
  <c r="C17"/>
  <c r="C7"/>
  <c r="C11"/>
  <c r="C50"/>
  <c r="C49"/>
  <c r="C48"/>
  <c r="C47"/>
  <c r="C46"/>
  <c r="C4"/>
  <c r="C45"/>
  <c r="C10"/>
  <c r="C44"/>
  <c r="C43"/>
  <c r="C42"/>
  <c r="C41"/>
  <c r="C6"/>
  <c r="C16"/>
  <c r="C40"/>
  <c r="C15"/>
  <c r="C39"/>
  <c r="C38"/>
  <c r="C37"/>
  <c r="C9"/>
  <c r="C14"/>
  <c r="C36"/>
  <c r="C35"/>
  <c r="C34"/>
  <c r="C33"/>
  <c r="C32"/>
  <c r="C13"/>
  <c r="C31"/>
  <c r="C30"/>
  <c r="C5"/>
  <c r="C29"/>
  <c r="C21"/>
  <c r="G72"/>
  <c r="F72"/>
  <c r="E72"/>
  <c r="D72"/>
  <c r="H71"/>
  <c r="H28"/>
  <c r="H70"/>
  <c r="H69"/>
  <c r="H12"/>
  <c r="H68"/>
  <c r="H67"/>
  <c r="H66"/>
  <c r="H27"/>
  <c r="H26"/>
  <c r="H65"/>
  <c r="H64"/>
  <c r="H63"/>
  <c r="H8"/>
  <c r="H62"/>
  <c r="H61"/>
  <c r="H60"/>
  <c r="H59"/>
  <c r="H58"/>
  <c r="H57"/>
  <c r="H56"/>
  <c r="H20"/>
  <c r="H55"/>
  <c r="H25"/>
  <c r="H24"/>
  <c r="H23"/>
  <c r="H54"/>
  <c r="H53"/>
  <c r="H52"/>
  <c r="H19"/>
  <c r="H18"/>
  <c r="H22"/>
  <c r="H51"/>
  <c r="H17"/>
  <c r="H7"/>
  <c r="H11"/>
  <c r="H50"/>
  <c r="H49"/>
  <c r="H48"/>
  <c r="H47"/>
  <c r="H46"/>
  <c r="H4"/>
  <c r="H45"/>
  <c r="H10"/>
  <c r="H44"/>
  <c r="H43"/>
  <c r="H42"/>
  <c r="H41"/>
  <c r="H6"/>
  <c r="H16"/>
  <c r="H40"/>
  <c r="H15"/>
  <c r="H39"/>
  <c r="H38"/>
  <c r="H37"/>
  <c r="H9"/>
  <c r="H14"/>
  <c r="H36"/>
  <c r="H35"/>
  <c r="H34"/>
  <c r="H33"/>
  <c r="H32"/>
  <c r="H13"/>
  <c r="H31"/>
  <c r="H30"/>
  <c r="H5"/>
  <c r="H29"/>
  <c r="H21"/>
  <c r="C72" l="1"/>
  <c r="C33" i="1"/>
  <c r="C71"/>
  <c r="C70"/>
  <c r="C46"/>
  <c r="C16"/>
  <c r="C15"/>
  <c r="C13"/>
  <c r="C69"/>
  <c r="C32"/>
  <c r="C68"/>
  <c r="C67"/>
  <c r="C22"/>
  <c r="C66"/>
  <c r="C8"/>
  <c r="C65"/>
  <c r="C21"/>
  <c r="C64"/>
  <c r="C63"/>
  <c r="C62"/>
  <c r="C61"/>
  <c r="C60"/>
  <c r="C7"/>
  <c r="C45"/>
  <c r="C44"/>
  <c r="C14"/>
  <c r="C43"/>
  <c r="C59"/>
  <c r="C42"/>
  <c r="C20"/>
  <c r="C41"/>
  <c r="C19"/>
  <c r="C40"/>
  <c r="C12"/>
  <c r="C11"/>
  <c r="C31"/>
  <c r="C30"/>
  <c r="C18"/>
  <c r="C29"/>
  <c r="C39"/>
  <c r="C58"/>
  <c r="C28"/>
  <c r="C10"/>
  <c r="C57"/>
  <c r="C9"/>
  <c r="C27"/>
  <c r="C17"/>
  <c r="C38"/>
  <c r="C37"/>
  <c r="C4"/>
  <c r="C26"/>
  <c r="C56"/>
  <c r="C5"/>
  <c r="C55"/>
  <c r="C54"/>
  <c r="C53"/>
  <c r="C25"/>
  <c r="C36"/>
  <c r="C52"/>
  <c r="C51"/>
  <c r="C50"/>
  <c r="C49"/>
  <c r="C48"/>
  <c r="C35"/>
  <c r="C47"/>
  <c r="C34"/>
  <c r="C6"/>
  <c r="C24"/>
  <c r="C23"/>
  <c r="G72" l="1"/>
  <c r="F72"/>
  <c r="E72"/>
  <c r="D72"/>
  <c r="H33"/>
  <c r="H71"/>
  <c r="H70"/>
  <c r="H46"/>
  <c r="H16"/>
  <c r="H15"/>
  <c r="H13"/>
  <c r="H69"/>
  <c r="H32"/>
  <c r="H68"/>
  <c r="H67"/>
  <c r="H22"/>
  <c r="H66"/>
  <c r="H8"/>
  <c r="H65"/>
  <c r="H21"/>
  <c r="H64"/>
  <c r="H63"/>
  <c r="H62"/>
  <c r="H61"/>
  <c r="H60"/>
  <c r="H7"/>
  <c r="H45"/>
  <c r="H44"/>
  <c r="H14"/>
  <c r="H43"/>
  <c r="H59"/>
  <c r="H42"/>
  <c r="H20"/>
  <c r="H41"/>
  <c r="H19"/>
  <c r="H40"/>
  <c r="H12"/>
  <c r="H11"/>
  <c r="H31"/>
  <c r="H30"/>
  <c r="H18"/>
  <c r="H29"/>
  <c r="H39"/>
  <c r="H58"/>
  <c r="H28"/>
  <c r="H10"/>
  <c r="H57"/>
  <c r="H9"/>
  <c r="H27"/>
  <c r="H17"/>
  <c r="H38"/>
  <c r="H37"/>
  <c r="H4"/>
  <c r="H26"/>
  <c r="H56"/>
  <c r="H5"/>
  <c r="H55"/>
  <c r="H54"/>
  <c r="H53"/>
  <c r="H25"/>
  <c r="H36"/>
  <c r="H52"/>
  <c r="H51"/>
  <c r="H50"/>
  <c r="H49"/>
  <c r="H48"/>
  <c r="H35"/>
  <c r="H47"/>
  <c r="H34"/>
  <c r="H6"/>
  <c r="H24"/>
  <c r="H23"/>
  <c r="C72" l="1"/>
</calcChain>
</file>

<file path=xl/sharedStrings.xml><?xml version="1.0" encoding="utf-8"?>
<sst xmlns="http://schemas.openxmlformats.org/spreadsheetml/2006/main" count="1120" uniqueCount="795">
  <si>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</si>
  <si>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</si>
  <si>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</si>
  <si>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</si>
  <si>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</si>
  <si>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</si>
  <si>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</si>
  <si>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</si>
  <si>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</si>
  <si>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</si>
  <si>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</si>
  <si>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</si>
  <si>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</si>
  <si>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</si>
  <si>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</si>
  <si>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</si>
  <si>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</si>
  <si>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</si>
  <si>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</si>
  <si>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</si>
  <si>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</si>
  <si>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</si>
  <si>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</si>
  <si>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</si>
  <si>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</si>
  <si>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</si>
  <si>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</si>
  <si>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</si>
  <si>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</si>
  <si>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</si>
  <si>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</si>
  <si>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</si>
  <si>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</si>
  <si>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</si>
  <si>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</si>
  <si>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</si>
  <si>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</si>
  <si>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</si>
  <si>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</si>
  <si>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</si>
  <si>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</si>
  <si>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</si>
  <si>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</si>
  <si>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</si>
  <si>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</si>
  <si>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</si>
  <si>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</si>
  <si>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</si>
  <si>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</si>
  <si>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</si>
  <si>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</si>
  <si>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</si>
  <si>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</si>
  <si>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</si>
  <si>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</si>
  <si>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</si>
  <si>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</si>
  <si>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</si>
  <si>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</si>
  <si>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</si>
  <si>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</si>
  <si>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</si>
  <si>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</si>
  <si>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</si>
  <si>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</si>
  <si>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</si>
  <si>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</si>
  <si>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</si>
  <si>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</si>
  <si>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</si>
  <si>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</si>
  <si>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</si>
  <si>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</si>
  <si>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</si>
  <si>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</si>
  <si>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</si>
  <si>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</si>
  <si>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</si>
  <si>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</si>
  <si>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</si>
  <si>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2021年2月东莞市驾校投诉情况统计表（按投诉量统计）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</si>
  <si>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</si>
  <si>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</si>
  <si>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</si>
  <si>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</si>
  <si>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</si>
  <si>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</si>
  <si>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</si>
  <si>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</si>
  <si>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</si>
  <si>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</si>
  <si>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</si>
  <si>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</si>
  <si>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</si>
  <si>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</si>
  <si>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</si>
  <si>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</si>
  <si>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</si>
  <si>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</si>
  <si>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</si>
  <si>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</si>
  <si>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</si>
  <si>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</si>
  <si>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</si>
  <si>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</si>
  <si>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</si>
  <si>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</si>
  <si>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</si>
  <si>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</si>
  <si>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</si>
  <si>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</si>
  <si>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</si>
  <si>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</si>
  <si>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</si>
  <si>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</si>
  <si>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</si>
  <si>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</si>
  <si>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</si>
  <si>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</si>
  <si>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</si>
  <si>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</si>
  <si>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</si>
  <si>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</si>
  <si>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</si>
  <si>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</si>
  <si>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</si>
  <si>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</si>
  <si>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</si>
  <si>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</si>
  <si>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</si>
  <si>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</si>
  <si>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</si>
  <si>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</si>
  <si>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</si>
  <si>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</si>
  <si>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</si>
  <si>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</si>
  <si>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</si>
  <si>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</si>
  <si>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</si>
  <si>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</si>
  <si>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</si>
  <si>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</si>
  <si>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</si>
  <si>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</si>
  <si>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</si>
  <si>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</si>
  <si>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</si>
  <si>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</si>
  <si>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</si>
  <si>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</si>
  <si>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</si>
  <si>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</si>
  <si>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</si>
  <si>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</si>
  <si>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</si>
  <si>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</si>
  <si>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</si>
  <si>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猪兼强驾校</t>
    <phoneticPr fontId="1" type="noConversion"/>
  </si>
  <si>
    <t>车友驾校</t>
    <phoneticPr fontId="3" type="noConversion"/>
  </si>
  <si>
    <t>科达迅捷驾校</t>
    <phoneticPr fontId="3" type="noConversion"/>
  </si>
  <si>
    <t>东富驾校</t>
    <phoneticPr fontId="3" type="noConversion"/>
  </si>
  <si>
    <t>启信驾校</t>
    <phoneticPr fontId="3" type="noConversion"/>
  </si>
  <si>
    <t>鹏安驾校</t>
    <phoneticPr fontId="3" type="noConversion"/>
  </si>
  <si>
    <t>乐华驾校</t>
    <phoneticPr fontId="3" type="noConversion"/>
  </si>
  <si>
    <t>华宇驾校</t>
    <phoneticPr fontId="3" type="noConversion"/>
  </si>
  <si>
    <t>东南驾校</t>
    <phoneticPr fontId="3" type="noConversion"/>
  </si>
  <si>
    <t>金泽驾校</t>
    <phoneticPr fontId="3" type="noConversion"/>
  </si>
  <si>
    <t>冠骏安达驾校</t>
    <phoneticPr fontId="3" type="noConversion"/>
  </si>
  <si>
    <t>天成驾校</t>
    <phoneticPr fontId="3" type="noConversion"/>
  </si>
  <si>
    <t>美的驾校</t>
    <phoneticPr fontId="3" type="noConversion"/>
  </si>
  <si>
    <t>爱轮驾校</t>
    <phoneticPr fontId="3" type="noConversion"/>
  </si>
  <si>
    <t>安佳驾校</t>
    <phoneticPr fontId="3" type="noConversion"/>
  </si>
  <si>
    <t>明庆驾校</t>
    <phoneticPr fontId="3" type="noConversion"/>
  </si>
  <si>
    <t>宏天驾校</t>
    <phoneticPr fontId="3" type="noConversion"/>
  </si>
  <si>
    <t>骏龙驾校</t>
    <phoneticPr fontId="3" type="noConversion"/>
  </si>
  <si>
    <t>嘉运驾校</t>
    <phoneticPr fontId="1" type="noConversion"/>
  </si>
  <si>
    <t>天堡驾校</t>
    <phoneticPr fontId="3" type="noConversion"/>
  </si>
  <si>
    <t>领航驾校</t>
    <phoneticPr fontId="3" type="noConversion"/>
  </si>
  <si>
    <t>荣丰驾校</t>
    <phoneticPr fontId="3" type="noConversion"/>
  </si>
  <si>
    <t>运通驾校</t>
    <phoneticPr fontId="3" type="noConversion"/>
  </si>
  <si>
    <t>通圣驾校</t>
    <phoneticPr fontId="3" type="noConversion"/>
  </si>
  <si>
    <t>洋江驾校</t>
    <phoneticPr fontId="3" type="noConversion"/>
  </si>
  <si>
    <t>恒圣驾校</t>
    <phoneticPr fontId="3" type="noConversion"/>
  </si>
  <si>
    <t>品胜驾校</t>
    <phoneticPr fontId="1" type="noConversion"/>
  </si>
  <si>
    <t>荣通驾校</t>
    <phoneticPr fontId="3" type="noConversion"/>
  </si>
  <si>
    <t>广隆驾校</t>
    <phoneticPr fontId="3" type="noConversion"/>
  </si>
  <si>
    <t>广顺驾校</t>
    <phoneticPr fontId="3" type="noConversion"/>
  </si>
  <si>
    <t>中港驾校</t>
    <phoneticPr fontId="3" type="noConversion"/>
  </si>
  <si>
    <t>八达通驾校</t>
    <phoneticPr fontId="3" type="noConversion"/>
  </si>
  <si>
    <t>振兴驾校</t>
    <phoneticPr fontId="3" type="noConversion"/>
  </si>
  <si>
    <t>广仁驾校</t>
    <phoneticPr fontId="3" type="noConversion"/>
  </si>
  <si>
    <t>速八驾校</t>
    <phoneticPr fontId="3" type="noConversion"/>
  </si>
  <si>
    <t>尚佳驾校</t>
    <phoneticPr fontId="3" type="noConversion"/>
  </si>
  <si>
    <t>粤联驾校</t>
    <phoneticPr fontId="3" type="noConversion"/>
  </si>
  <si>
    <t>博安驾校</t>
    <phoneticPr fontId="3" type="noConversion"/>
  </si>
  <si>
    <t>好方向驾校</t>
    <phoneticPr fontId="3" type="noConversion"/>
  </si>
  <si>
    <t>张师傅驾校</t>
    <phoneticPr fontId="3" type="noConversion"/>
  </si>
  <si>
    <t>捷通驾校</t>
    <phoneticPr fontId="3" type="noConversion"/>
  </si>
  <si>
    <t>快捷驾校</t>
    <phoneticPr fontId="3" type="noConversion"/>
  </si>
  <si>
    <t>南华一九九九驾校</t>
    <phoneticPr fontId="3" type="noConversion"/>
  </si>
  <si>
    <t>百事得驾校</t>
    <phoneticPr fontId="3" type="noConversion"/>
  </si>
  <si>
    <t>标峰驾校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</si>
  <si>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</si>
  <si>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</si>
  <si>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</si>
  <si>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</si>
  <si>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</si>
  <si>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</si>
  <si>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</si>
  <si>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</si>
  <si>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</si>
  <si>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华通驾校</t>
    <phoneticPr fontId="3" type="noConversion"/>
  </si>
  <si>
    <t>金稳驾校</t>
    <phoneticPr fontId="3" type="noConversion"/>
  </si>
  <si>
    <t>京广驾校</t>
    <phoneticPr fontId="3" type="noConversion"/>
  </si>
  <si>
    <t>铭记驾校</t>
    <phoneticPr fontId="3" type="noConversion"/>
  </si>
  <si>
    <t>南博驾校</t>
    <phoneticPr fontId="3" type="noConversion"/>
  </si>
  <si>
    <t>南天驾校</t>
    <phoneticPr fontId="3" type="noConversion"/>
  </si>
  <si>
    <t>鹏丰驾校</t>
    <phoneticPr fontId="3" type="noConversion"/>
  </si>
  <si>
    <t>上桥驾校</t>
    <phoneticPr fontId="3" type="noConversion"/>
  </si>
  <si>
    <t>尚品驾校</t>
    <phoneticPr fontId="3" type="noConversion"/>
  </si>
  <si>
    <t>天明驾校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</si>
  <si>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</si>
  <si>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</si>
  <si>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</si>
  <si>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</si>
  <si>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</si>
  <si>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</si>
  <si>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2021年3月东莞市驾校投诉情况统计表（按投诉量统计）</t>
    <phoneticPr fontId="3" type="noConversion"/>
  </si>
  <si>
    <t>2021年第一季度东莞市驾校投诉情况统计表（按投诉量统计）</t>
    <phoneticPr fontId="3" type="noConversion"/>
  </si>
  <si>
    <t>2021年4月东莞市驾校投诉情况统计表（按投诉量统计）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</si>
  <si>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</si>
  <si>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</si>
  <si>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</si>
  <si>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</si>
  <si>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</si>
  <si>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</si>
  <si>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</si>
  <si>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</si>
  <si>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</si>
  <si>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</si>
  <si>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</si>
  <si>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</si>
  <si>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</si>
  <si>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</si>
  <si>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</si>
  <si>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</si>
  <si>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</si>
  <si>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</si>
  <si>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</si>
  <si>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</si>
  <si>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</si>
  <si>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</si>
  <si>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</si>
  <si>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</si>
  <si>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</si>
  <si>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</si>
  <si>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</si>
  <si>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</si>
  <si>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</si>
  <si>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</si>
  <si>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</si>
  <si>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</si>
  <si>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</si>
  <si>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</si>
  <si>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</si>
  <si>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</si>
  <si>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</si>
  <si>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</si>
  <si>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</si>
  <si>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</si>
  <si>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</si>
  <si>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</si>
  <si>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</si>
  <si>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</si>
  <si>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</si>
  <si>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</si>
  <si>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</si>
  <si>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</si>
  <si>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</si>
  <si>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</si>
  <si>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</si>
  <si>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</si>
  <si>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</si>
  <si>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</si>
  <si>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</si>
  <si>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</si>
  <si>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</si>
  <si>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</si>
  <si>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</si>
  <si>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</si>
  <si>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</si>
  <si>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</si>
  <si>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</si>
  <si>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</si>
  <si>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</si>
  <si>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</si>
  <si>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</si>
  <si>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</si>
  <si>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</si>
  <si>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</si>
  <si>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</si>
  <si>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</si>
  <si>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</si>
  <si>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</si>
  <si>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</si>
  <si>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</si>
  <si>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</si>
  <si>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</si>
  <si>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</si>
  <si>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</si>
  <si>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</si>
  <si>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</si>
  <si>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</si>
  <si>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</si>
  <si>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</si>
  <si>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</si>
  <si>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</si>
  <si>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</si>
  <si>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</si>
  <si>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</si>
  <si>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</si>
  <si>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</si>
  <si>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</si>
  <si>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</si>
  <si>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</si>
  <si>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</si>
  <si>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</si>
  <si>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</si>
  <si>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</si>
  <si>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</si>
  <si>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</si>
  <si>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</si>
  <si>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</si>
  <si>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</si>
  <si>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</si>
  <si>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</si>
  <si>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</si>
  <si>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</si>
  <si>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</si>
  <si>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</si>
  <si>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</si>
  <si>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</si>
  <si>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</si>
  <si>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</si>
  <si>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</si>
  <si>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</si>
  <si>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</si>
  <si>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</si>
  <si>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</si>
  <si>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</si>
  <si>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</si>
  <si>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</si>
  <si>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</si>
  <si>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</si>
  <si>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</si>
  <si>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</si>
  <si>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</si>
  <si>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</si>
  <si>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</si>
  <si>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</si>
  <si>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</si>
  <si>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</si>
  <si>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</si>
  <si>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</si>
  <si>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</si>
  <si>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</si>
  <si>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2021年5月东莞市驾校投诉情况统计表（按投诉量统计）</t>
    <phoneticPr fontId="3" type="noConversion"/>
  </si>
  <si>
    <t>2021年6月东莞市驾校投诉情况统计表（按投诉量统计）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</si>
  <si>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</si>
  <si>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</si>
  <si>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</si>
  <si>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</si>
  <si>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</si>
  <si>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</si>
  <si>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</si>
  <si>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</si>
  <si>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</si>
  <si>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</si>
  <si>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</si>
  <si>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</si>
  <si>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</si>
  <si>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</si>
  <si>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</si>
  <si>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</si>
  <si>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</si>
  <si>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</si>
  <si>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</si>
  <si>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</si>
  <si>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</si>
  <si>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</si>
  <si>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</si>
  <si>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</si>
  <si>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</si>
  <si>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</si>
  <si>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</si>
  <si>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</si>
  <si>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</si>
  <si>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</si>
  <si>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</si>
  <si>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</si>
  <si>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</si>
  <si>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</si>
  <si>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</si>
  <si>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</si>
  <si>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</si>
  <si>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</si>
  <si>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</si>
  <si>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</si>
  <si>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</si>
  <si>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</si>
  <si>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</si>
  <si>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</si>
  <si>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</si>
  <si>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</si>
  <si>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</si>
  <si>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</si>
  <si>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</si>
  <si>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</si>
  <si>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</si>
  <si>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</si>
  <si>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</si>
  <si>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</si>
  <si>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</si>
  <si>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</si>
  <si>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</si>
  <si>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</si>
  <si>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</si>
  <si>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</si>
  <si>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</si>
  <si>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</si>
  <si>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</si>
  <si>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</si>
  <si>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</si>
  <si>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</si>
  <si>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</si>
  <si>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</si>
  <si>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2021年第二季度东莞市驾校投诉情况统计表（按投诉量统计）</t>
    <phoneticPr fontId="3" type="noConversion"/>
  </si>
  <si>
    <t>2021年7月东莞市驾校投诉情况统计表（按投诉量统计）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</si>
  <si>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</si>
  <si>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</si>
  <si>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</si>
  <si>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</si>
  <si>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</si>
  <si>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</si>
  <si>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</si>
  <si>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</si>
  <si>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</si>
  <si>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</si>
  <si>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</si>
  <si>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</si>
  <si>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</si>
  <si>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</si>
  <si>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</si>
  <si>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</si>
  <si>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</si>
  <si>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</si>
  <si>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</si>
  <si>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</si>
  <si>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</si>
  <si>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</si>
  <si>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</si>
  <si>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</si>
  <si>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</si>
  <si>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</si>
  <si>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</si>
  <si>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</si>
  <si>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</si>
  <si>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</si>
  <si>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</si>
  <si>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</si>
  <si>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</si>
  <si>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</si>
  <si>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</si>
  <si>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</si>
  <si>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</si>
  <si>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</si>
  <si>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</si>
  <si>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</si>
  <si>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</si>
  <si>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</si>
  <si>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</si>
  <si>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</si>
  <si>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</si>
  <si>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</si>
  <si>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</si>
  <si>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</si>
  <si>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</si>
  <si>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</si>
  <si>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</si>
  <si>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</si>
  <si>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</si>
  <si>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</si>
  <si>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</si>
  <si>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</si>
  <si>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</si>
  <si>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</si>
  <si>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</si>
  <si>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</si>
  <si>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</si>
  <si>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</si>
  <si>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</si>
  <si>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</si>
  <si>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</si>
  <si>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</si>
  <si>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</si>
  <si>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</si>
  <si>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2021年8月东莞市驾校投诉情况统计表（按投诉量统计）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</si>
  <si>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</si>
  <si>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</si>
  <si>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</si>
  <si>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</si>
  <si>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</si>
  <si>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</si>
  <si>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</si>
  <si>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</si>
  <si>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</si>
  <si>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</si>
  <si>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</si>
  <si>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</si>
  <si>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</si>
  <si>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</si>
  <si>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</si>
  <si>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</si>
  <si>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</si>
  <si>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</si>
  <si>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</si>
  <si>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</si>
  <si>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</si>
  <si>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</si>
  <si>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</si>
  <si>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</si>
  <si>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</si>
  <si>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</si>
  <si>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</si>
  <si>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</si>
  <si>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</si>
  <si>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</si>
  <si>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</si>
  <si>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</si>
  <si>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</si>
  <si>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</si>
  <si>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</si>
  <si>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</si>
  <si>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</si>
  <si>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</si>
  <si>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</si>
  <si>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</si>
  <si>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</si>
  <si>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</si>
  <si>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</si>
  <si>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</si>
  <si>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</si>
  <si>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</si>
  <si>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</si>
  <si>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</si>
  <si>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</si>
  <si>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</si>
  <si>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</si>
  <si>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</si>
  <si>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</si>
  <si>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</si>
  <si>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</si>
  <si>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</si>
  <si>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</si>
  <si>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</si>
  <si>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</si>
  <si>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</si>
  <si>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</si>
  <si>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</si>
  <si>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</si>
  <si>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</si>
  <si>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</si>
  <si>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</si>
  <si>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</si>
  <si>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</si>
  <si>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</si>
  <si>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</si>
  <si>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</si>
  <si>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</si>
  <si>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</si>
  <si>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</si>
  <si>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</si>
  <si>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</si>
  <si>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</si>
  <si>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</si>
  <si>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</si>
  <si>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</si>
  <si>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</si>
  <si>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</si>
  <si>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</si>
  <si>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</si>
  <si>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</si>
  <si>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</si>
  <si>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</si>
  <si>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</si>
  <si>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</si>
  <si>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</si>
  <si>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</si>
  <si>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</si>
  <si>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</si>
  <si>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</si>
  <si>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</si>
  <si>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</si>
  <si>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</si>
  <si>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</si>
  <si>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</si>
  <si>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</si>
  <si>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</si>
  <si>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</si>
  <si>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</si>
  <si>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</si>
  <si>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</si>
  <si>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</si>
  <si>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</si>
  <si>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</si>
  <si>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</si>
  <si>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</si>
  <si>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</si>
  <si>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</si>
  <si>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</si>
  <si>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</si>
  <si>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</si>
  <si>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</si>
  <si>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</si>
  <si>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</si>
  <si>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</si>
  <si>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</si>
  <si>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</si>
  <si>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</si>
  <si>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</si>
  <si>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</si>
  <si>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</si>
  <si>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</si>
  <si>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</si>
  <si>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</si>
  <si>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</si>
  <si>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</si>
  <si>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</si>
  <si>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</si>
  <si>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</si>
  <si>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</si>
  <si>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</si>
  <si>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</si>
  <si>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2021年9月东莞市驾校投诉情况统计表（按投诉量统计）</t>
    <phoneticPr fontId="3" type="noConversion"/>
  </si>
  <si>
    <t>2021年第三季度东莞市驾校投诉情况统计表（按投诉量统计）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</si>
  <si>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</si>
  <si>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</si>
  <si>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</si>
  <si>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</si>
  <si>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</si>
  <si>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</si>
  <si>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</si>
  <si>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</si>
  <si>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</si>
  <si>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</si>
  <si>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百事得驾校</t>
    <phoneticPr fontId="3" type="noConversion"/>
  </si>
  <si>
    <t>猪兼强驾校</t>
    <phoneticPr fontId="1" type="noConversion"/>
  </si>
  <si>
    <t>美的驾校</t>
    <phoneticPr fontId="3" type="noConversion"/>
  </si>
  <si>
    <t>德御驾校</t>
    <phoneticPr fontId="3" type="noConversion"/>
  </si>
  <si>
    <t>启信驾校</t>
    <phoneticPr fontId="3" type="noConversion"/>
  </si>
  <si>
    <t>南天驾校</t>
    <phoneticPr fontId="3" type="noConversion"/>
  </si>
  <si>
    <t>广通驾校</t>
    <phoneticPr fontId="3" type="noConversion"/>
  </si>
  <si>
    <t>洋江驾校</t>
    <phoneticPr fontId="3" type="noConversion"/>
  </si>
  <si>
    <t>天成驾校</t>
    <phoneticPr fontId="3" type="noConversion"/>
  </si>
  <si>
    <t>明庆驾校</t>
    <phoneticPr fontId="3" type="noConversion"/>
  </si>
  <si>
    <t>运通驾校</t>
    <phoneticPr fontId="3" type="noConversion"/>
  </si>
  <si>
    <t>车友驾校</t>
    <phoneticPr fontId="3" type="noConversion"/>
  </si>
  <si>
    <t>鹏安驾校</t>
    <phoneticPr fontId="3" type="noConversion"/>
  </si>
  <si>
    <t>鹏丰驾校</t>
    <phoneticPr fontId="3" type="noConversion"/>
  </si>
  <si>
    <t>嘉运驾校</t>
    <phoneticPr fontId="1" type="noConversion"/>
  </si>
  <si>
    <t>博安驾校</t>
    <phoneticPr fontId="3" type="noConversion"/>
  </si>
  <si>
    <t>荣丰驾校</t>
    <phoneticPr fontId="3" type="noConversion"/>
  </si>
  <si>
    <t>东富驾校</t>
    <phoneticPr fontId="3" type="noConversion"/>
  </si>
  <si>
    <t>华宇驾校</t>
    <phoneticPr fontId="3" type="noConversion"/>
  </si>
  <si>
    <t>德顺驾校</t>
    <phoneticPr fontId="3" type="noConversion"/>
  </si>
  <si>
    <t>铭记驾校</t>
    <phoneticPr fontId="3" type="noConversion"/>
  </si>
  <si>
    <t>通圣驾校</t>
    <phoneticPr fontId="3" type="noConversion"/>
  </si>
  <si>
    <t>安佳驾校</t>
    <phoneticPr fontId="3" type="noConversion"/>
  </si>
  <si>
    <t>领航驾校</t>
    <phoneticPr fontId="3" type="noConversion"/>
  </si>
  <si>
    <t>爱轮驾校</t>
    <phoneticPr fontId="3" type="noConversion"/>
  </si>
  <si>
    <t>冠骏安达驾校</t>
    <phoneticPr fontId="3" type="noConversion"/>
  </si>
  <si>
    <t>科达迅捷驾校</t>
    <phoneticPr fontId="3" type="noConversion"/>
  </si>
  <si>
    <t>好方向驾校</t>
    <phoneticPr fontId="3" type="noConversion"/>
  </si>
  <si>
    <t>永成驾校</t>
    <phoneticPr fontId="3" type="noConversion"/>
  </si>
  <si>
    <t>八达通驾校</t>
    <phoneticPr fontId="3" type="noConversion"/>
  </si>
  <si>
    <t>东南驾校</t>
    <phoneticPr fontId="3" type="noConversion"/>
  </si>
  <si>
    <t>京广驾校</t>
    <phoneticPr fontId="3" type="noConversion"/>
  </si>
  <si>
    <t>宏天驾校</t>
    <phoneticPr fontId="3" type="noConversion"/>
  </si>
  <si>
    <t>金稳驾校</t>
    <phoneticPr fontId="3" type="noConversion"/>
  </si>
  <si>
    <t>张师傅驾校</t>
    <phoneticPr fontId="3" type="noConversion"/>
  </si>
  <si>
    <t>捷通驾校</t>
    <phoneticPr fontId="3" type="noConversion"/>
  </si>
  <si>
    <t>速八驾校</t>
    <phoneticPr fontId="3" type="noConversion"/>
  </si>
  <si>
    <t>中港驾校</t>
    <phoneticPr fontId="3" type="noConversion"/>
  </si>
  <si>
    <t>骏龙驾校</t>
    <phoneticPr fontId="3" type="noConversion"/>
  </si>
  <si>
    <t>金泽驾校</t>
    <phoneticPr fontId="3" type="noConversion"/>
  </si>
  <si>
    <t>东顺驾校</t>
    <phoneticPr fontId="3" type="noConversion"/>
  </si>
  <si>
    <t>广隆驾校</t>
    <phoneticPr fontId="3" type="noConversion"/>
  </si>
  <si>
    <t>乐华驾校</t>
    <phoneticPr fontId="3" type="noConversion"/>
  </si>
  <si>
    <t>恒圣驾校</t>
    <phoneticPr fontId="3" type="noConversion"/>
  </si>
  <si>
    <t>广顺驾校</t>
    <phoneticPr fontId="3" type="noConversion"/>
  </si>
  <si>
    <t>南华一九九九驾校</t>
    <phoneticPr fontId="3" type="noConversion"/>
  </si>
  <si>
    <t>标峰驾校</t>
    <phoneticPr fontId="3" type="noConversion"/>
  </si>
  <si>
    <t>广仁驾校</t>
    <phoneticPr fontId="3" type="noConversion"/>
  </si>
  <si>
    <t>同乐驾校</t>
    <phoneticPr fontId="3" type="noConversion"/>
  </si>
  <si>
    <t>东胜驾校</t>
    <phoneticPr fontId="3" type="noConversion"/>
  </si>
  <si>
    <t>东众驾校</t>
    <phoneticPr fontId="3" type="noConversion"/>
  </si>
  <si>
    <t>品胜驾校</t>
    <phoneticPr fontId="1" type="noConversion"/>
  </si>
  <si>
    <t>尚佳驾校</t>
    <phoneticPr fontId="3" type="noConversion"/>
  </si>
  <si>
    <t>快捷驾校</t>
    <phoneticPr fontId="3" type="noConversion"/>
  </si>
  <si>
    <t>东部驾校</t>
    <phoneticPr fontId="3" type="noConversion"/>
  </si>
  <si>
    <t>东达驾校</t>
    <phoneticPr fontId="3" type="noConversion"/>
  </si>
  <si>
    <t>广安驾校</t>
    <phoneticPr fontId="3" type="noConversion"/>
  </si>
  <si>
    <t>华通驾校</t>
    <phoneticPr fontId="3" type="noConversion"/>
  </si>
  <si>
    <t>南博驾校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</si>
  <si>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</si>
  <si>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</si>
  <si>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</si>
  <si>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</si>
  <si>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</si>
  <si>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</si>
  <si>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振兴驾校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</si>
  <si>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</si>
  <si>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</si>
  <si>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</si>
  <si>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2021年10月东莞市驾校投诉情况统计表（按投诉量统计）</t>
    <phoneticPr fontId="3" type="noConversion"/>
  </si>
  <si>
    <t>2021年11月东莞市驾校投诉情况统计表（按投诉量统计）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</si>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</sst>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华康简标题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.5"/>
      <color theme="1"/>
      <name val="Times New Roman"/>
      <family val="1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0" borderId="6" xfId="1" applyNumberFormat="1" applyFont="1" applyFill="1" applyBorder="1" applyAlignment="1">
      <alignment horizontal="center" vertical="center" wrapText="1"/>
    </xf>
    <xf numFmtId="176" fontId="10" fillId="0" borderId="6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topLeftCell="A64" workbookViewId="0">
      <selection activeCell="E89" sqref="E89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11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" t="s">
        <v>5</v>
      </c>
      <c r="D3" s="2" t="s">
        <v>6</v>
      </c>
      <c r="E3" s="2" t="s">
        <v>7</v>
      </c>
      <c r="F3" s="2" t="s">
        <v>8</v>
      </c>
      <c r="G3" s="45"/>
      <c r="H3" s="46"/>
    </row>
    <row r="4" spans="1:8" ht="24.95" customHeight="1">
      <c r="A4" s="3">
        <v>1</v>
      </c>
      <c r="B4" s="4" t="s">
        <v>31</v>
      </c>
      <c r="C4" s="5">
        <f t="shared" ref="C4:C35" si="0">SUM(D4:F4)</f>
        <v>11</v>
      </c>
      <c r="D4" s="5">
        <v>6</v>
      </c>
      <c r="E4" s="5">
        <v>5</v>
      </c>
      <c r="F4" s="5">
        <v>0</v>
      </c>
      <c r="G4" s="8">
        <v>598</v>
      </c>
      <c r="H4" s="7">
        <f t="shared" ref="H4:H35" si="1">C4/G4</f>
        <v>1.839464882943144E-2</v>
      </c>
    </row>
    <row r="5" spans="1:8" ht="24.95" customHeight="1">
      <c r="A5" s="3">
        <v>2</v>
      </c>
      <c r="B5" s="4" t="s">
        <v>28</v>
      </c>
      <c r="C5" s="5">
        <f t="shared" si="0"/>
        <v>10</v>
      </c>
      <c r="D5" s="5">
        <v>5</v>
      </c>
      <c r="E5" s="5">
        <v>5</v>
      </c>
      <c r="F5" s="5">
        <v>0</v>
      </c>
      <c r="G5" s="8">
        <v>166</v>
      </c>
      <c r="H5" s="7">
        <f t="shared" si="1"/>
        <v>6.0240963855421686E-2</v>
      </c>
    </row>
    <row r="6" spans="1:8" ht="24.95" customHeight="1">
      <c r="A6" s="3">
        <v>3</v>
      </c>
      <c r="B6" s="4" t="s">
        <v>14</v>
      </c>
      <c r="C6" s="5">
        <f t="shared" si="0"/>
        <v>9</v>
      </c>
      <c r="D6" s="5">
        <v>4</v>
      </c>
      <c r="E6" s="5">
        <v>4</v>
      </c>
      <c r="F6" s="5">
        <v>1</v>
      </c>
      <c r="G6" s="8">
        <v>162</v>
      </c>
      <c r="H6" s="7">
        <f t="shared" si="1"/>
        <v>5.5555555555555552E-2</v>
      </c>
    </row>
    <row r="7" spans="1:8" ht="24.95" customHeight="1">
      <c r="A7" s="3">
        <v>4</v>
      </c>
      <c r="B7" s="4" t="s">
        <v>58</v>
      </c>
      <c r="C7" s="5">
        <f t="shared" si="0"/>
        <v>9</v>
      </c>
      <c r="D7" s="5">
        <v>7</v>
      </c>
      <c r="E7" s="5">
        <v>2</v>
      </c>
      <c r="F7" s="5">
        <v>0</v>
      </c>
      <c r="G7" s="6">
        <v>166</v>
      </c>
      <c r="H7" s="7">
        <f t="shared" si="1"/>
        <v>5.4216867469879519E-2</v>
      </c>
    </row>
    <row r="8" spans="1:8" ht="24.95" customHeight="1">
      <c r="A8" s="3">
        <v>5</v>
      </c>
      <c r="B8" s="4" t="s">
        <v>66</v>
      </c>
      <c r="C8" s="5">
        <f t="shared" si="0"/>
        <v>8</v>
      </c>
      <c r="D8" s="5">
        <v>4</v>
      </c>
      <c r="E8" s="5">
        <v>4</v>
      </c>
      <c r="F8" s="5">
        <v>0</v>
      </c>
      <c r="G8" s="6">
        <v>172</v>
      </c>
      <c r="H8" s="7">
        <f t="shared" si="1"/>
        <v>4.6511627906976744E-2</v>
      </c>
    </row>
    <row r="9" spans="1:8" ht="24.95" customHeight="1">
      <c r="A9" s="3">
        <v>6</v>
      </c>
      <c r="B9" s="4" t="s">
        <v>36</v>
      </c>
      <c r="C9" s="5">
        <f t="shared" si="0"/>
        <v>6</v>
      </c>
      <c r="D9" s="5">
        <v>5</v>
      </c>
      <c r="E9" s="5">
        <v>1</v>
      </c>
      <c r="F9" s="5">
        <v>0</v>
      </c>
      <c r="G9" s="8">
        <v>218</v>
      </c>
      <c r="H9" s="7">
        <f t="shared" si="1"/>
        <v>2.7522935779816515E-2</v>
      </c>
    </row>
    <row r="10" spans="1:8" ht="24.95" customHeight="1">
      <c r="A10" s="3">
        <v>7</v>
      </c>
      <c r="B10" s="4" t="s">
        <v>38</v>
      </c>
      <c r="C10" s="5">
        <f t="shared" si="0"/>
        <v>6</v>
      </c>
      <c r="D10" s="5">
        <v>3</v>
      </c>
      <c r="E10" s="5">
        <v>3</v>
      </c>
      <c r="F10" s="5">
        <v>0</v>
      </c>
      <c r="G10" s="8">
        <v>135</v>
      </c>
      <c r="H10" s="7">
        <f t="shared" si="1"/>
        <v>4.4444444444444446E-2</v>
      </c>
    </row>
    <row r="11" spans="1:8" ht="24.95" customHeight="1">
      <c r="A11" s="3">
        <v>8</v>
      </c>
      <c r="B11" s="4" t="s">
        <v>46</v>
      </c>
      <c r="C11" s="5">
        <f t="shared" si="0"/>
        <v>6</v>
      </c>
      <c r="D11" s="5">
        <v>5</v>
      </c>
      <c r="E11" s="5">
        <v>1</v>
      </c>
      <c r="F11" s="5">
        <v>0</v>
      </c>
      <c r="G11" s="8">
        <v>677</v>
      </c>
      <c r="H11" s="7">
        <f t="shared" si="1"/>
        <v>8.8626292466765146E-3</v>
      </c>
    </row>
    <row r="12" spans="1:8" ht="24.95" customHeight="1">
      <c r="A12" s="3">
        <v>9</v>
      </c>
      <c r="B12" s="4" t="s">
        <v>47</v>
      </c>
      <c r="C12" s="5">
        <f t="shared" si="0"/>
        <v>5</v>
      </c>
      <c r="D12" s="5">
        <v>3</v>
      </c>
      <c r="E12" s="5">
        <v>2</v>
      </c>
      <c r="F12" s="5">
        <v>0</v>
      </c>
      <c r="G12" s="8">
        <v>73</v>
      </c>
      <c r="H12" s="7">
        <f t="shared" si="1"/>
        <v>6.8493150684931503E-2</v>
      </c>
    </row>
    <row r="13" spans="1:8" ht="24.95" customHeight="1">
      <c r="A13" s="3">
        <v>10</v>
      </c>
      <c r="B13" s="4" t="s">
        <v>73</v>
      </c>
      <c r="C13" s="5">
        <f t="shared" si="0"/>
        <v>5</v>
      </c>
      <c r="D13" s="5">
        <v>4</v>
      </c>
      <c r="E13" s="5">
        <v>1</v>
      </c>
      <c r="F13" s="5">
        <v>0</v>
      </c>
      <c r="G13" s="6">
        <v>91</v>
      </c>
      <c r="H13" s="7">
        <f t="shared" si="1"/>
        <v>5.4945054945054944E-2</v>
      </c>
    </row>
    <row r="14" spans="1:8" ht="24.95" customHeight="1">
      <c r="A14" s="3">
        <v>11</v>
      </c>
      <c r="B14" s="4" t="s">
        <v>55</v>
      </c>
      <c r="C14" s="5">
        <f t="shared" si="0"/>
        <v>4</v>
      </c>
      <c r="D14" s="5">
        <v>4</v>
      </c>
      <c r="E14" s="5">
        <v>0</v>
      </c>
      <c r="F14" s="5">
        <v>0</v>
      </c>
      <c r="G14" s="6">
        <v>107</v>
      </c>
      <c r="H14" s="7">
        <f t="shared" si="1"/>
        <v>3.7383177570093455E-2</v>
      </c>
    </row>
    <row r="15" spans="1:8" ht="24.95" customHeight="1">
      <c r="A15" s="3">
        <v>12</v>
      </c>
      <c r="B15" s="4" t="s">
        <v>74</v>
      </c>
      <c r="C15" s="5">
        <f t="shared" si="0"/>
        <v>4</v>
      </c>
      <c r="D15" s="5">
        <v>3</v>
      </c>
      <c r="E15" s="5">
        <v>1</v>
      </c>
      <c r="F15" s="5">
        <v>0</v>
      </c>
      <c r="G15" s="8">
        <v>238</v>
      </c>
      <c r="H15" s="7">
        <f t="shared" si="1"/>
        <v>1.680672268907563E-2</v>
      </c>
    </row>
    <row r="16" spans="1:8" ht="24.95" customHeight="1">
      <c r="A16" s="3">
        <v>13</v>
      </c>
      <c r="B16" s="4" t="s">
        <v>75</v>
      </c>
      <c r="C16" s="5">
        <f t="shared" si="0"/>
        <v>4</v>
      </c>
      <c r="D16" s="5">
        <v>2</v>
      </c>
      <c r="E16" s="5">
        <v>2</v>
      </c>
      <c r="F16" s="5">
        <v>0</v>
      </c>
      <c r="G16" s="8">
        <v>111</v>
      </c>
      <c r="H16" s="7">
        <f t="shared" si="1"/>
        <v>3.6036036036036036E-2</v>
      </c>
    </row>
    <row r="17" spans="1:8" ht="24.95" customHeight="1">
      <c r="A17" s="3">
        <v>14</v>
      </c>
      <c r="B17" s="4" t="s">
        <v>34</v>
      </c>
      <c r="C17" s="5">
        <f t="shared" si="0"/>
        <v>3</v>
      </c>
      <c r="D17" s="5">
        <v>3</v>
      </c>
      <c r="E17" s="5">
        <v>0</v>
      </c>
      <c r="F17" s="5">
        <v>0</v>
      </c>
      <c r="G17" s="8">
        <v>87</v>
      </c>
      <c r="H17" s="7">
        <f t="shared" si="1"/>
        <v>3.4482758620689655E-2</v>
      </c>
    </row>
    <row r="18" spans="1:8" ht="24.95" customHeight="1">
      <c r="A18" s="3">
        <v>15</v>
      </c>
      <c r="B18" s="4" t="s">
        <v>43</v>
      </c>
      <c r="C18" s="5">
        <f t="shared" si="0"/>
        <v>3</v>
      </c>
      <c r="D18" s="5">
        <v>3</v>
      </c>
      <c r="E18" s="5">
        <v>0</v>
      </c>
      <c r="F18" s="5">
        <v>0</v>
      </c>
      <c r="G18" s="6">
        <v>76</v>
      </c>
      <c r="H18" s="7">
        <f t="shared" si="1"/>
        <v>3.9473684210526314E-2</v>
      </c>
    </row>
    <row r="19" spans="1:8" ht="24.95" customHeight="1">
      <c r="A19" s="3">
        <v>16</v>
      </c>
      <c r="B19" s="4" t="s">
        <v>49</v>
      </c>
      <c r="C19" s="5">
        <f t="shared" si="0"/>
        <v>3</v>
      </c>
      <c r="D19" s="5">
        <v>3</v>
      </c>
      <c r="E19" s="5">
        <v>0</v>
      </c>
      <c r="F19" s="5">
        <v>0</v>
      </c>
      <c r="G19" s="8">
        <v>145</v>
      </c>
      <c r="H19" s="7">
        <f t="shared" si="1"/>
        <v>2.0689655172413793E-2</v>
      </c>
    </row>
    <row r="20" spans="1:8" ht="24.95" customHeight="1">
      <c r="A20" s="3">
        <v>17</v>
      </c>
      <c r="B20" s="4" t="s">
        <v>51</v>
      </c>
      <c r="C20" s="5">
        <f t="shared" si="0"/>
        <v>3</v>
      </c>
      <c r="D20" s="5">
        <v>3</v>
      </c>
      <c r="E20" s="5">
        <v>0</v>
      </c>
      <c r="F20" s="5">
        <v>0</v>
      </c>
      <c r="G20" s="8">
        <v>168</v>
      </c>
      <c r="H20" s="7">
        <f t="shared" si="1"/>
        <v>1.7857142857142856E-2</v>
      </c>
    </row>
    <row r="21" spans="1:8" ht="24.95" customHeight="1">
      <c r="A21" s="3">
        <v>18</v>
      </c>
      <c r="B21" s="4" t="s">
        <v>64</v>
      </c>
      <c r="C21" s="5">
        <f t="shared" si="0"/>
        <v>3</v>
      </c>
      <c r="D21" s="5">
        <v>2</v>
      </c>
      <c r="E21" s="5">
        <v>1</v>
      </c>
      <c r="F21" s="5">
        <v>0</v>
      </c>
      <c r="G21" s="8">
        <v>67</v>
      </c>
      <c r="H21" s="7">
        <f t="shared" si="1"/>
        <v>4.4776119402985072E-2</v>
      </c>
    </row>
    <row r="22" spans="1:8" ht="24.95" customHeight="1">
      <c r="A22" s="3">
        <v>19</v>
      </c>
      <c r="B22" s="4" t="s">
        <v>68</v>
      </c>
      <c r="C22" s="5">
        <f t="shared" si="0"/>
        <v>3</v>
      </c>
      <c r="D22" s="5">
        <v>2</v>
      </c>
      <c r="E22" s="5">
        <v>1</v>
      </c>
      <c r="F22" s="5">
        <v>0</v>
      </c>
      <c r="G22" s="6">
        <v>136</v>
      </c>
      <c r="H22" s="7">
        <f t="shared" si="1"/>
        <v>2.2058823529411766E-2</v>
      </c>
    </row>
    <row r="23" spans="1:8" ht="24.95" customHeight="1">
      <c r="A23" s="3">
        <v>20</v>
      </c>
      <c r="B23" s="4" t="s">
        <v>12</v>
      </c>
      <c r="C23" s="5">
        <f t="shared" si="0"/>
        <v>2</v>
      </c>
      <c r="D23" s="5">
        <v>1</v>
      </c>
      <c r="E23" s="5">
        <v>1</v>
      </c>
      <c r="F23" s="5">
        <v>0</v>
      </c>
      <c r="G23" s="8">
        <v>119</v>
      </c>
      <c r="H23" s="7">
        <f t="shared" si="1"/>
        <v>1.680672268907563E-2</v>
      </c>
    </row>
    <row r="24" spans="1:8" ht="24.95" customHeight="1">
      <c r="A24" s="3">
        <v>21</v>
      </c>
      <c r="B24" s="4" t="s">
        <v>13</v>
      </c>
      <c r="C24" s="5">
        <f t="shared" si="0"/>
        <v>2</v>
      </c>
      <c r="D24" s="5">
        <v>1</v>
      </c>
      <c r="E24" s="5">
        <v>1</v>
      </c>
      <c r="F24" s="5">
        <v>0</v>
      </c>
      <c r="G24" s="8">
        <v>54</v>
      </c>
      <c r="H24" s="7">
        <f t="shared" si="1"/>
        <v>3.7037037037037035E-2</v>
      </c>
    </row>
    <row r="25" spans="1:8" ht="24.95" customHeight="1">
      <c r="A25" s="3">
        <v>22</v>
      </c>
      <c r="B25" s="4" t="s">
        <v>24</v>
      </c>
      <c r="C25" s="5">
        <f t="shared" si="0"/>
        <v>2</v>
      </c>
      <c r="D25" s="5">
        <v>1</v>
      </c>
      <c r="E25" s="5">
        <v>1</v>
      </c>
      <c r="F25" s="5">
        <v>0</v>
      </c>
      <c r="G25" s="8">
        <v>162</v>
      </c>
      <c r="H25" s="7">
        <f t="shared" si="1"/>
        <v>1.2345679012345678E-2</v>
      </c>
    </row>
    <row r="26" spans="1:8" ht="24.95" customHeight="1">
      <c r="A26" s="3">
        <v>23</v>
      </c>
      <c r="B26" s="4" t="s">
        <v>30</v>
      </c>
      <c r="C26" s="5">
        <f t="shared" si="0"/>
        <v>2</v>
      </c>
      <c r="D26" s="5">
        <v>1</v>
      </c>
      <c r="E26" s="5">
        <v>1</v>
      </c>
      <c r="F26" s="5">
        <v>0</v>
      </c>
      <c r="G26" s="8">
        <v>177</v>
      </c>
      <c r="H26" s="7">
        <f t="shared" si="1"/>
        <v>1.1299435028248588E-2</v>
      </c>
    </row>
    <row r="27" spans="1:8" ht="24.95" customHeight="1">
      <c r="A27" s="3">
        <v>24</v>
      </c>
      <c r="B27" s="4" t="s">
        <v>35</v>
      </c>
      <c r="C27" s="5">
        <f t="shared" si="0"/>
        <v>2</v>
      </c>
      <c r="D27" s="5">
        <v>2</v>
      </c>
      <c r="E27" s="5">
        <v>0</v>
      </c>
      <c r="F27" s="5">
        <v>0</v>
      </c>
      <c r="G27" s="8">
        <v>188</v>
      </c>
      <c r="H27" s="7">
        <f t="shared" si="1"/>
        <v>1.0638297872340425E-2</v>
      </c>
    </row>
    <row r="28" spans="1:8" ht="24.95" customHeight="1">
      <c r="A28" s="3">
        <v>25</v>
      </c>
      <c r="B28" s="4" t="s">
        <v>39</v>
      </c>
      <c r="C28" s="5">
        <f t="shared" si="0"/>
        <v>2</v>
      </c>
      <c r="D28" s="5">
        <v>0</v>
      </c>
      <c r="E28" s="5">
        <v>2</v>
      </c>
      <c r="F28" s="5">
        <v>0</v>
      </c>
      <c r="G28" s="6">
        <v>30</v>
      </c>
      <c r="H28" s="7">
        <f t="shared" si="1"/>
        <v>6.6666666666666666E-2</v>
      </c>
    </row>
    <row r="29" spans="1:8" ht="24.95" customHeight="1">
      <c r="A29" s="3">
        <v>26</v>
      </c>
      <c r="B29" s="4" t="s">
        <v>42</v>
      </c>
      <c r="C29" s="5">
        <f t="shared" si="0"/>
        <v>2</v>
      </c>
      <c r="D29" s="5">
        <v>0</v>
      </c>
      <c r="E29" s="5">
        <v>2</v>
      </c>
      <c r="F29" s="5">
        <v>0</v>
      </c>
      <c r="G29" s="6">
        <v>44</v>
      </c>
      <c r="H29" s="7">
        <f t="shared" si="1"/>
        <v>4.5454545454545456E-2</v>
      </c>
    </row>
    <row r="30" spans="1:8" ht="24.95" customHeight="1">
      <c r="A30" s="3">
        <v>27</v>
      </c>
      <c r="B30" s="4" t="s">
        <v>44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115</v>
      </c>
      <c r="H30" s="7">
        <f t="shared" si="1"/>
        <v>1.7391304347826087E-2</v>
      </c>
    </row>
    <row r="31" spans="1:8" ht="24.95" customHeight="1">
      <c r="A31" s="3">
        <v>28</v>
      </c>
      <c r="B31" s="4" t="s">
        <v>45</v>
      </c>
      <c r="C31" s="5">
        <f t="shared" si="0"/>
        <v>2</v>
      </c>
      <c r="D31" s="5">
        <v>2</v>
      </c>
      <c r="E31" s="5">
        <v>0</v>
      </c>
      <c r="F31" s="5">
        <v>0</v>
      </c>
      <c r="G31" s="8">
        <v>48</v>
      </c>
      <c r="H31" s="7">
        <f t="shared" si="1"/>
        <v>4.1666666666666664E-2</v>
      </c>
    </row>
    <row r="32" spans="1:8" ht="24.95" customHeight="1">
      <c r="A32" s="3">
        <v>29</v>
      </c>
      <c r="B32" s="4" t="s">
        <v>71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37</v>
      </c>
      <c r="H32" s="7">
        <f t="shared" si="1"/>
        <v>5.4054054054054057E-2</v>
      </c>
    </row>
    <row r="33" spans="1:8" ht="24.95" customHeight="1">
      <c r="A33" s="3">
        <v>30</v>
      </c>
      <c r="B33" s="4" t="s">
        <v>79</v>
      </c>
      <c r="C33" s="5">
        <f t="shared" si="0"/>
        <v>2</v>
      </c>
      <c r="D33" s="5">
        <v>2</v>
      </c>
      <c r="E33" s="5">
        <v>0</v>
      </c>
      <c r="F33" s="5">
        <v>0</v>
      </c>
      <c r="G33" s="8">
        <v>33</v>
      </c>
      <c r="H33" s="7">
        <f t="shared" si="1"/>
        <v>6.0606060606060608E-2</v>
      </c>
    </row>
    <row r="34" spans="1:8" ht="24.95" customHeight="1">
      <c r="A34" s="3">
        <v>31</v>
      </c>
      <c r="B34" s="4" t="s">
        <v>15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17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96</v>
      </c>
      <c r="H35" s="7">
        <f t="shared" si="1"/>
        <v>1.0416666666666666E-2</v>
      </c>
    </row>
    <row r="36" spans="1:8" ht="24.95" customHeight="1">
      <c r="A36" s="3">
        <v>33</v>
      </c>
      <c r="B36" s="4" t="s">
        <v>23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65</v>
      </c>
      <c r="H36" s="7">
        <f t="shared" ref="H36:H67" si="3">C36/G36</f>
        <v>1.5384615384615385E-2</v>
      </c>
    </row>
    <row r="37" spans="1:8" ht="24.95" customHeight="1">
      <c r="A37" s="3">
        <v>34</v>
      </c>
      <c r="B37" s="4" t="s">
        <v>32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33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20</v>
      </c>
      <c r="H38" s="7">
        <f t="shared" si="3"/>
        <v>0.05</v>
      </c>
    </row>
    <row r="39" spans="1:8" ht="24.95" customHeight="1">
      <c r="A39" s="3">
        <v>36</v>
      </c>
      <c r="B39" s="4" t="s">
        <v>41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108</v>
      </c>
      <c r="H39" s="7">
        <f t="shared" si="3"/>
        <v>9.2592592592592587E-3</v>
      </c>
    </row>
    <row r="40" spans="1:8" ht="24.95" customHeight="1">
      <c r="A40" s="3">
        <v>37</v>
      </c>
      <c r="B40" s="4" t="s">
        <v>48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86</v>
      </c>
      <c r="H40" s="7">
        <f t="shared" si="3"/>
        <v>1.1627906976744186E-2</v>
      </c>
    </row>
    <row r="41" spans="1:8" ht="24.95" customHeight="1">
      <c r="A41" s="3">
        <v>38</v>
      </c>
      <c r="B41" s="4" t="s">
        <v>50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196</v>
      </c>
      <c r="H41" s="7">
        <f t="shared" si="3"/>
        <v>5.1020408163265302E-3</v>
      </c>
    </row>
    <row r="42" spans="1:8" ht="24.95" customHeight="1">
      <c r="A42" s="3">
        <v>39</v>
      </c>
      <c r="B42" s="4" t="s">
        <v>52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39</v>
      </c>
      <c r="H42" s="7">
        <f t="shared" si="3"/>
        <v>2.564102564102564E-2</v>
      </c>
    </row>
    <row r="43" spans="1:8" ht="24.95" customHeight="1">
      <c r="A43" s="3">
        <v>40</v>
      </c>
      <c r="B43" s="4" t="s">
        <v>54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45</v>
      </c>
      <c r="H43" s="7">
        <f t="shared" si="3"/>
        <v>2.2222222222222223E-2</v>
      </c>
    </row>
    <row r="44" spans="1:8" ht="24.95" customHeight="1">
      <c r="A44" s="3">
        <v>41</v>
      </c>
      <c r="B44" s="4" t="s">
        <v>56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18</v>
      </c>
      <c r="H44" s="7">
        <f t="shared" si="3"/>
        <v>5.5555555555555552E-2</v>
      </c>
    </row>
    <row r="45" spans="1:8" ht="24.95" customHeight="1">
      <c r="A45" s="3">
        <v>42</v>
      </c>
      <c r="B45" s="4" t="s">
        <v>57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130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76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54</v>
      </c>
      <c r="H46" s="7">
        <f t="shared" si="3"/>
        <v>1.8518518518518517E-2</v>
      </c>
    </row>
    <row r="47" spans="1:8" ht="24.95" customHeight="1">
      <c r="A47" s="3">
        <v>44</v>
      </c>
      <c r="B47" s="4" t="s">
        <v>16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58</v>
      </c>
      <c r="H47" s="7">
        <f t="shared" si="3"/>
        <v>0</v>
      </c>
    </row>
    <row r="48" spans="1:8" ht="24.95" customHeight="1">
      <c r="A48" s="3">
        <v>45</v>
      </c>
      <c r="B48" s="4" t="s">
        <v>18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31</v>
      </c>
      <c r="H48" s="7">
        <f t="shared" si="3"/>
        <v>0</v>
      </c>
    </row>
    <row r="49" spans="1:8" ht="24.95" customHeight="1">
      <c r="A49" s="3">
        <v>46</v>
      </c>
      <c r="B49" s="4" t="s">
        <v>19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48</v>
      </c>
      <c r="H49" s="7">
        <f t="shared" si="3"/>
        <v>0</v>
      </c>
    </row>
    <row r="50" spans="1:8" ht="24.95" customHeight="1">
      <c r="A50" s="3">
        <v>47</v>
      </c>
      <c r="B50" s="4" t="s">
        <v>20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41</v>
      </c>
      <c r="H50" s="7">
        <f t="shared" si="3"/>
        <v>0</v>
      </c>
    </row>
    <row r="51" spans="1:8" ht="24.95" customHeight="1">
      <c r="A51" s="3">
        <v>48</v>
      </c>
      <c r="B51" s="4" t="s">
        <v>21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22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64</v>
      </c>
      <c r="H52" s="7">
        <f t="shared" si="3"/>
        <v>0</v>
      </c>
    </row>
    <row r="53" spans="1:8" ht="24.95" customHeight="1">
      <c r="A53" s="3">
        <v>50</v>
      </c>
      <c r="B53" s="4" t="s">
        <v>25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132</v>
      </c>
      <c r="H53" s="7">
        <f t="shared" si="3"/>
        <v>0</v>
      </c>
    </row>
    <row r="54" spans="1:8" ht="24.95" customHeight="1">
      <c r="A54" s="3">
        <v>51</v>
      </c>
      <c r="B54" s="4" t="s">
        <v>26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40</v>
      </c>
      <c r="H54" s="7">
        <f t="shared" si="3"/>
        <v>0</v>
      </c>
    </row>
    <row r="55" spans="1:8" ht="24.95" customHeight="1">
      <c r="A55" s="3">
        <v>52</v>
      </c>
      <c r="B55" s="4" t="s">
        <v>27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169</v>
      </c>
      <c r="H55" s="7">
        <f t="shared" si="3"/>
        <v>0</v>
      </c>
    </row>
    <row r="56" spans="1:8" ht="24.95" customHeight="1">
      <c r="A56" s="3">
        <v>53</v>
      </c>
      <c r="B56" s="4" t="s">
        <v>29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37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39</v>
      </c>
      <c r="H57" s="7">
        <f t="shared" si="3"/>
        <v>0</v>
      </c>
    </row>
    <row r="58" spans="1:8" ht="24.95" customHeight="1">
      <c r="A58" s="3">
        <v>55</v>
      </c>
      <c r="B58" s="9" t="s">
        <v>40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120</v>
      </c>
      <c r="H58" s="7">
        <f t="shared" si="3"/>
        <v>0</v>
      </c>
    </row>
    <row r="59" spans="1:8" ht="24.95" customHeight="1">
      <c r="A59" s="3">
        <v>56</v>
      </c>
      <c r="B59" s="4" t="s">
        <v>53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259</v>
      </c>
      <c r="H59" s="7">
        <f t="shared" si="3"/>
        <v>0</v>
      </c>
    </row>
    <row r="60" spans="1:8" ht="24.95" customHeight="1">
      <c r="A60" s="3">
        <v>57</v>
      </c>
      <c r="B60" s="4" t="s">
        <v>59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27</v>
      </c>
      <c r="H60" s="7">
        <f t="shared" si="3"/>
        <v>0</v>
      </c>
    </row>
    <row r="61" spans="1:8" ht="24.95" customHeight="1">
      <c r="A61" s="3">
        <v>58</v>
      </c>
      <c r="B61" s="4" t="s">
        <v>60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44</v>
      </c>
      <c r="H61" s="7">
        <f t="shared" si="3"/>
        <v>0</v>
      </c>
    </row>
    <row r="62" spans="1:8" ht="24.95" customHeight="1">
      <c r="A62" s="3">
        <v>59</v>
      </c>
      <c r="B62" s="4" t="s">
        <v>61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47</v>
      </c>
      <c r="H62" s="7">
        <f t="shared" si="3"/>
        <v>0</v>
      </c>
    </row>
    <row r="63" spans="1:8" ht="24.95" customHeight="1">
      <c r="A63" s="3">
        <v>60</v>
      </c>
      <c r="B63" s="18" t="s">
        <v>62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167</v>
      </c>
      <c r="H63" s="7">
        <f t="shared" si="3"/>
        <v>0</v>
      </c>
    </row>
    <row r="64" spans="1:8" ht="24.95" customHeight="1">
      <c r="A64" s="3">
        <v>61</v>
      </c>
      <c r="B64" s="4" t="s">
        <v>63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65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34</v>
      </c>
      <c r="H65" s="7">
        <f t="shared" si="3"/>
        <v>0</v>
      </c>
    </row>
    <row r="66" spans="1:8" ht="24.95" customHeight="1">
      <c r="A66" s="3">
        <v>63</v>
      </c>
      <c r="B66" s="4" t="s">
        <v>67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59</v>
      </c>
      <c r="H66" s="7">
        <f t="shared" si="3"/>
        <v>0</v>
      </c>
    </row>
    <row r="67" spans="1:8" ht="24.95" customHeight="1">
      <c r="A67" s="3">
        <v>64</v>
      </c>
      <c r="B67" s="4" t="s">
        <v>69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92</v>
      </c>
      <c r="H67" s="7">
        <f t="shared" si="3"/>
        <v>0</v>
      </c>
    </row>
    <row r="68" spans="1:8" ht="24.95" customHeight="1">
      <c r="A68" s="3">
        <v>65</v>
      </c>
      <c r="B68" s="10" t="s">
        <v>70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20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72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32</v>
      </c>
      <c r="H69" s="7">
        <f t="shared" si="5"/>
        <v>0</v>
      </c>
    </row>
    <row r="70" spans="1:8" ht="24.95" customHeight="1">
      <c r="A70" s="3">
        <v>67</v>
      </c>
      <c r="B70" s="4" t="s">
        <v>77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56</v>
      </c>
      <c r="H70" s="7">
        <f t="shared" si="5"/>
        <v>0</v>
      </c>
    </row>
    <row r="71" spans="1:8" ht="24.95" customHeight="1">
      <c r="A71" s="3">
        <v>68</v>
      </c>
      <c r="B71" s="4" t="s">
        <v>78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140</v>
      </c>
      <c r="D72" s="11">
        <f>SUM(D4:D71)</f>
        <v>92</v>
      </c>
      <c r="E72" s="11">
        <f>SUM(E4:E71)</f>
        <v>47</v>
      </c>
      <c r="F72" s="11">
        <f>SUM(F4:F71)</f>
        <v>1</v>
      </c>
      <c r="G72" s="12">
        <f>SUM(G4:G71)</f>
        <v>7231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507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8" t="s">
        <v>5</v>
      </c>
      <c r="D3" s="28" t="s">
        <v>6</v>
      </c>
      <c r="E3" s="28" t="s">
        <v>7</v>
      </c>
      <c r="F3" s="28" t="s">
        <v>8</v>
      </c>
      <c r="G3" s="45"/>
      <c r="H3" s="46"/>
    </row>
    <row r="4" spans="1:8" ht="24.95" customHeight="1">
      <c r="A4" s="3">
        <v>1</v>
      </c>
      <c r="B4" s="4" t="s">
        <v>569</v>
      </c>
      <c r="C4" s="5">
        <f t="shared" ref="C4:C35" si="0">SUM(D4:F4)</f>
        <v>21</v>
      </c>
      <c r="D4" s="5">
        <v>9</v>
      </c>
      <c r="E4" s="5">
        <v>12</v>
      </c>
      <c r="F4" s="5">
        <v>0</v>
      </c>
      <c r="G4" s="6">
        <v>82</v>
      </c>
      <c r="H4" s="7">
        <f t="shared" ref="H4:H35" si="1">C4/G4</f>
        <v>0.25609756097560976</v>
      </c>
    </row>
    <row r="5" spans="1:8" ht="24.95" customHeight="1">
      <c r="A5" s="3">
        <v>2</v>
      </c>
      <c r="B5" s="4" t="s">
        <v>527</v>
      </c>
      <c r="C5" s="5">
        <f t="shared" si="0"/>
        <v>11</v>
      </c>
      <c r="D5" s="5">
        <v>7</v>
      </c>
      <c r="E5" s="5">
        <v>4</v>
      </c>
      <c r="F5" s="5">
        <v>0</v>
      </c>
      <c r="G5" s="8">
        <v>595</v>
      </c>
      <c r="H5" s="7">
        <f t="shared" si="1"/>
        <v>1.8487394957983194E-2</v>
      </c>
    </row>
    <row r="6" spans="1:8" ht="24.95" customHeight="1">
      <c r="A6" s="3">
        <v>3</v>
      </c>
      <c r="B6" s="4" t="s">
        <v>532</v>
      </c>
      <c r="C6" s="5">
        <f t="shared" si="0"/>
        <v>11</v>
      </c>
      <c r="D6" s="5">
        <v>6</v>
      </c>
      <c r="E6" s="5">
        <v>5</v>
      </c>
      <c r="F6" s="5">
        <v>0</v>
      </c>
      <c r="G6" s="8">
        <v>218</v>
      </c>
      <c r="H6" s="7">
        <f t="shared" si="1"/>
        <v>5.0458715596330278E-2</v>
      </c>
    </row>
    <row r="7" spans="1:8" ht="24.95" customHeight="1">
      <c r="A7" s="3">
        <v>4</v>
      </c>
      <c r="B7" s="4" t="s">
        <v>570</v>
      </c>
      <c r="C7" s="5">
        <f t="shared" si="0"/>
        <v>11</v>
      </c>
      <c r="D7" s="5">
        <v>7</v>
      </c>
      <c r="E7" s="5">
        <v>4</v>
      </c>
      <c r="F7" s="5">
        <v>0</v>
      </c>
      <c r="G7" s="8">
        <v>227</v>
      </c>
      <c r="H7" s="7">
        <f t="shared" si="1"/>
        <v>4.8458149779735685E-2</v>
      </c>
    </row>
    <row r="8" spans="1:8" ht="24.95" customHeight="1">
      <c r="A8" s="3">
        <v>5</v>
      </c>
      <c r="B8" s="4" t="s">
        <v>562</v>
      </c>
      <c r="C8" s="5">
        <f t="shared" si="0"/>
        <v>9</v>
      </c>
      <c r="D8" s="5">
        <v>8</v>
      </c>
      <c r="E8" s="5">
        <v>1</v>
      </c>
      <c r="F8" s="5">
        <v>0</v>
      </c>
      <c r="G8" s="6">
        <v>165</v>
      </c>
      <c r="H8" s="7">
        <f t="shared" si="1"/>
        <v>5.4545454545454543E-2</v>
      </c>
    </row>
    <row r="9" spans="1:8" ht="24.95" customHeight="1">
      <c r="A9" s="3">
        <v>6</v>
      </c>
      <c r="B9" s="4" t="s">
        <v>520</v>
      </c>
      <c r="C9" s="5">
        <f t="shared" si="0"/>
        <v>8</v>
      </c>
      <c r="D9" s="5">
        <v>5</v>
      </c>
      <c r="E9" s="5">
        <v>3</v>
      </c>
      <c r="F9" s="5">
        <v>0</v>
      </c>
      <c r="G9" s="8">
        <v>172</v>
      </c>
      <c r="H9" s="7">
        <f t="shared" si="1"/>
        <v>4.6511627906976744E-2</v>
      </c>
    </row>
    <row r="10" spans="1:8" ht="24.95" customHeight="1">
      <c r="A10" s="3">
        <v>7</v>
      </c>
      <c r="B10" s="4" t="s">
        <v>530</v>
      </c>
      <c r="C10" s="5">
        <f t="shared" si="0"/>
        <v>8</v>
      </c>
      <c r="D10" s="5">
        <v>4</v>
      </c>
      <c r="E10" s="5">
        <v>4</v>
      </c>
      <c r="F10" s="5">
        <v>0</v>
      </c>
      <c r="G10" s="8">
        <v>119</v>
      </c>
      <c r="H10" s="7">
        <f t="shared" si="1"/>
        <v>6.7226890756302518E-2</v>
      </c>
    </row>
    <row r="11" spans="1:8" ht="24.95" customHeight="1">
      <c r="A11" s="3">
        <v>8</v>
      </c>
      <c r="B11" s="4" t="s">
        <v>545</v>
      </c>
      <c r="C11" s="5">
        <f t="shared" si="0"/>
        <v>8</v>
      </c>
      <c r="D11" s="5">
        <v>7</v>
      </c>
      <c r="E11" s="5">
        <v>1</v>
      </c>
      <c r="F11" s="5">
        <v>0</v>
      </c>
      <c r="G11" s="8">
        <v>116</v>
      </c>
      <c r="H11" s="7">
        <f t="shared" si="1"/>
        <v>6.8965517241379309E-2</v>
      </c>
    </row>
    <row r="12" spans="1:8" ht="24.95" customHeight="1">
      <c r="A12" s="3">
        <v>9</v>
      </c>
      <c r="B12" s="4" t="s">
        <v>552</v>
      </c>
      <c r="C12" s="5">
        <f t="shared" si="0"/>
        <v>8</v>
      </c>
      <c r="D12" s="5">
        <v>0</v>
      </c>
      <c r="E12" s="5">
        <v>8</v>
      </c>
      <c r="F12" s="5">
        <v>0</v>
      </c>
      <c r="G12" s="6">
        <v>28</v>
      </c>
      <c r="H12" s="7">
        <f t="shared" si="1"/>
        <v>0.2857142857142857</v>
      </c>
    </row>
    <row r="13" spans="1:8" ht="24.95" customHeight="1">
      <c r="A13" s="3">
        <v>10</v>
      </c>
      <c r="B13" s="4" t="s">
        <v>554</v>
      </c>
      <c r="C13" s="5">
        <f t="shared" si="0"/>
        <v>8</v>
      </c>
      <c r="D13" s="5">
        <v>7</v>
      </c>
      <c r="E13" s="5">
        <v>1</v>
      </c>
      <c r="F13" s="5">
        <v>0</v>
      </c>
      <c r="G13" s="6">
        <v>140</v>
      </c>
      <c r="H13" s="7">
        <f t="shared" si="1"/>
        <v>5.7142857142857141E-2</v>
      </c>
    </row>
    <row r="14" spans="1:8" ht="24.95" customHeight="1">
      <c r="A14" s="3">
        <v>11</v>
      </c>
      <c r="B14" s="4" t="s">
        <v>524</v>
      </c>
      <c r="C14" s="5">
        <f t="shared" si="0"/>
        <v>7</v>
      </c>
      <c r="D14" s="5">
        <v>6</v>
      </c>
      <c r="E14" s="5">
        <v>1</v>
      </c>
      <c r="F14" s="5">
        <v>0</v>
      </c>
      <c r="G14" s="8">
        <v>131</v>
      </c>
      <c r="H14" s="7">
        <f t="shared" si="1"/>
        <v>5.3435114503816793E-2</v>
      </c>
    </row>
    <row r="15" spans="1:8" ht="24.95" customHeight="1">
      <c r="A15" s="3">
        <v>12</v>
      </c>
      <c r="B15" s="4" t="s">
        <v>547</v>
      </c>
      <c r="C15" s="5">
        <f t="shared" si="0"/>
        <v>7</v>
      </c>
      <c r="D15" s="5">
        <v>1</v>
      </c>
      <c r="E15" s="5">
        <v>6</v>
      </c>
      <c r="F15" s="5">
        <v>0</v>
      </c>
      <c r="G15" s="8">
        <v>167</v>
      </c>
      <c r="H15" s="7">
        <f t="shared" si="1"/>
        <v>4.1916167664670656E-2</v>
      </c>
    </row>
    <row r="16" spans="1:8" ht="24.95" customHeight="1">
      <c r="A16" s="3">
        <v>13</v>
      </c>
      <c r="B16" s="4" t="s">
        <v>550</v>
      </c>
      <c r="C16" s="5">
        <f t="shared" si="0"/>
        <v>7</v>
      </c>
      <c r="D16" s="5">
        <v>6</v>
      </c>
      <c r="E16" s="5">
        <v>1</v>
      </c>
      <c r="F16" s="5">
        <v>0</v>
      </c>
      <c r="G16" s="8">
        <v>73</v>
      </c>
      <c r="H16" s="7">
        <f t="shared" si="1"/>
        <v>9.5890410958904104E-2</v>
      </c>
    </row>
    <row r="17" spans="1:8" ht="24.95" customHeight="1">
      <c r="A17" s="3">
        <v>14</v>
      </c>
      <c r="B17" s="4" t="s">
        <v>544</v>
      </c>
      <c r="C17" s="5">
        <f t="shared" si="0"/>
        <v>6</v>
      </c>
      <c r="D17" s="5">
        <v>3</v>
      </c>
      <c r="E17" s="5">
        <v>3</v>
      </c>
      <c r="F17" s="5">
        <v>0</v>
      </c>
      <c r="G17" s="6">
        <v>85</v>
      </c>
      <c r="H17" s="7">
        <f t="shared" si="1"/>
        <v>7.0588235294117646E-2</v>
      </c>
    </row>
    <row r="18" spans="1:8" ht="24.95" customHeight="1">
      <c r="A18" s="3">
        <v>15</v>
      </c>
      <c r="B18" s="4" t="s">
        <v>534</v>
      </c>
      <c r="C18" s="5">
        <f t="shared" si="0"/>
        <v>5</v>
      </c>
      <c r="D18" s="5">
        <v>2</v>
      </c>
      <c r="E18" s="5">
        <v>3</v>
      </c>
      <c r="F18" s="5">
        <v>0</v>
      </c>
      <c r="G18" s="8">
        <v>134</v>
      </c>
      <c r="H18" s="7">
        <f t="shared" si="1"/>
        <v>3.7313432835820892E-2</v>
      </c>
    </row>
    <row r="19" spans="1:8" ht="24.95" customHeight="1">
      <c r="A19" s="3">
        <v>16</v>
      </c>
      <c r="B19" s="4" t="s">
        <v>551</v>
      </c>
      <c r="C19" s="5">
        <f t="shared" si="0"/>
        <v>5</v>
      </c>
      <c r="D19" s="5">
        <v>3</v>
      </c>
      <c r="E19" s="5">
        <v>2</v>
      </c>
      <c r="F19" s="5">
        <v>0</v>
      </c>
      <c r="G19" s="6">
        <v>106</v>
      </c>
      <c r="H19" s="7">
        <f t="shared" si="1"/>
        <v>4.716981132075472E-2</v>
      </c>
    </row>
    <row r="20" spans="1:8" ht="24.95" customHeight="1">
      <c r="A20" s="3">
        <v>17</v>
      </c>
      <c r="B20" s="4" t="s">
        <v>558</v>
      </c>
      <c r="C20" s="5">
        <f t="shared" si="0"/>
        <v>5</v>
      </c>
      <c r="D20" s="5">
        <v>4</v>
      </c>
      <c r="E20" s="5">
        <v>1</v>
      </c>
      <c r="F20" s="5">
        <v>0</v>
      </c>
      <c r="G20" s="8">
        <v>162</v>
      </c>
      <c r="H20" s="7">
        <f t="shared" si="1"/>
        <v>3.0864197530864196E-2</v>
      </c>
    </row>
    <row r="21" spans="1:8" ht="24.95" customHeight="1">
      <c r="A21" s="3">
        <v>18</v>
      </c>
      <c r="B21" s="4" t="s">
        <v>508</v>
      </c>
      <c r="C21" s="5">
        <f t="shared" si="0"/>
        <v>4</v>
      </c>
      <c r="D21" s="5">
        <v>3</v>
      </c>
      <c r="E21" s="5">
        <v>1</v>
      </c>
      <c r="F21" s="5">
        <v>0</v>
      </c>
      <c r="G21" s="8">
        <v>117</v>
      </c>
      <c r="H21" s="7">
        <f t="shared" si="1"/>
        <v>3.4188034188034191E-2</v>
      </c>
    </row>
    <row r="22" spans="1:8" ht="24.95" customHeight="1">
      <c r="A22" s="3">
        <v>19</v>
      </c>
      <c r="B22" s="4" t="s">
        <v>514</v>
      </c>
      <c r="C22" s="5">
        <f t="shared" si="0"/>
        <v>4</v>
      </c>
      <c r="D22" s="5">
        <v>2</v>
      </c>
      <c r="E22" s="5">
        <v>2</v>
      </c>
      <c r="F22" s="5">
        <v>0</v>
      </c>
      <c r="G22" s="8">
        <v>30</v>
      </c>
      <c r="H22" s="7">
        <f t="shared" si="1"/>
        <v>0.13333333333333333</v>
      </c>
    </row>
    <row r="23" spans="1:8" ht="24.95" customHeight="1">
      <c r="A23" s="3">
        <v>20</v>
      </c>
      <c r="B23" s="4" t="s">
        <v>531</v>
      </c>
      <c r="C23" s="5">
        <f t="shared" si="0"/>
        <v>4</v>
      </c>
      <c r="D23" s="5">
        <v>4</v>
      </c>
      <c r="E23" s="5">
        <v>0</v>
      </c>
      <c r="F23" s="5">
        <v>0</v>
      </c>
      <c r="G23" s="8">
        <v>182</v>
      </c>
      <c r="H23" s="7">
        <f t="shared" si="1"/>
        <v>2.197802197802198E-2</v>
      </c>
    </row>
    <row r="24" spans="1:8" ht="24.95" customHeight="1">
      <c r="A24" s="3">
        <v>21</v>
      </c>
      <c r="B24" s="4" t="s">
        <v>533</v>
      </c>
      <c r="C24" s="5">
        <f t="shared" si="0"/>
        <v>4</v>
      </c>
      <c r="D24" s="5">
        <v>1</v>
      </c>
      <c r="E24" s="5">
        <v>3</v>
      </c>
      <c r="F24" s="5">
        <v>0</v>
      </c>
      <c r="G24" s="8">
        <v>31</v>
      </c>
      <c r="H24" s="7">
        <f t="shared" si="1"/>
        <v>0.12903225806451613</v>
      </c>
    </row>
    <row r="25" spans="1:8" ht="24.95" customHeight="1">
      <c r="A25" s="3">
        <v>22</v>
      </c>
      <c r="B25" s="4" t="s">
        <v>541</v>
      </c>
      <c r="C25" s="5">
        <f t="shared" si="0"/>
        <v>4</v>
      </c>
      <c r="D25" s="5">
        <v>4</v>
      </c>
      <c r="E25" s="5">
        <v>0</v>
      </c>
      <c r="F25" s="5">
        <v>0</v>
      </c>
      <c r="G25" s="8">
        <v>41</v>
      </c>
      <c r="H25" s="7">
        <f t="shared" si="1"/>
        <v>9.7560975609756101E-2</v>
      </c>
    </row>
    <row r="26" spans="1:8" ht="24.95" customHeight="1">
      <c r="A26" s="3">
        <v>23</v>
      </c>
      <c r="B26" s="4" t="s">
        <v>542</v>
      </c>
      <c r="C26" s="5">
        <f t="shared" si="0"/>
        <v>4</v>
      </c>
      <c r="D26" s="5">
        <v>2</v>
      </c>
      <c r="E26" s="5">
        <v>2</v>
      </c>
      <c r="F26" s="5">
        <v>0</v>
      </c>
      <c r="G26" s="8">
        <v>685</v>
      </c>
      <c r="H26" s="7">
        <f t="shared" si="1"/>
        <v>5.8394160583941602E-3</v>
      </c>
    </row>
    <row r="27" spans="1:8" ht="24.95" customHeight="1">
      <c r="A27" s="3">
        <v>24</v>
      </c>
      <c r="B27" s="4" t="s">
        <v>546</v>
      </c>
      <c r="C27" s="5">
        <f t="shared" si="0"/>
        <v>4</v>
      </c>
      <c r="D27" s="5">
        <v>3</v>
      </c>
      <c r="E27" s="5">
        <v>1</v>
      </c>
      <c r="F27" s="5">
        <v>0</v>
      </c>
      <c r="G27" s="8">
        <v>166</v>
      </c>
      <c r="H27" s="7">
        <f t="shared" si="1"/>
        <v>2.4096385542168676E-2</v>
      </c>
    </row>
    <row r="28" spans="1:8" ht="24.95" customHeight="1">
      <c r="A28" s="3">
        <v>25</v>
      </c>
      <c r="B28" s="4" t="s">
        <v>553</v>
      </c>
      <c r="C28" s="5">
        <f t="shared" si="0"/>
        <v>4</v>
      </c>
      <c r="D28" s="5">
        <v>1</v>
      </c>
      <c r="E28" s="5">
        <v>3</v>
      </c>
      <c r="F28" s="5">
        <v>0</v>
      </c>
      <c r="G28" s="6">
        <v>145</v>
      </c>
      <c r="H28" s="7">
        <f t="shared" si="1"/>
        <v>2.7586206896551724E-2</v>
      </c>
    </row>
    <row r="29" spans="1:8" ht="24.95" customHeight="1">
      <c r="A29" s="3">
        <v>26</v>
      </c>
      <c r="B29" s="4" t="s">
        <v>560</v>
      </c>
      <c r="C29" s="5">
        <f t="shared" si="0"/>
        <v>4</v>
      </c>
      <c r="D29" s="5">
        <v>2</v>
      </c>
      <c r="E29" s="5">
        <v>2</v>
      </c>
      <c r="F29" s="5">
        <v>0</v>
      </c>
      <c r="G29" s="8">
        <v>80</v>
      </c>
      <c r="H29" s="7">
        <f t="shared" si="1"/>
        <v>0.05</v>
      </c>
    </row>
    <row r="30" spans="1:8" ht="24.95" customHeight="1">
      <c r="A30" s="3">
        <v>27</v>
      </c>
      <c r="B30" s="4" t="s">
        <v>509</v>
      </c>
      <c r="C30" s="5">
        <f t="shared" si="0"/>
        <v>3</v>
      </c>
      <c r="D30" s="5">
        <v>3</v>
      </c>
      <c r="E30" s="5">
        <v>0</v>
      </c>
      <c r="F30" s="5">
        <v>0</v>
      </c>
      <c r="G30" s="8">
        <v>58</v>
      </c>
      <c r="H30" s="7">
        <f t="shared" si="1"/>
        <v>5.1724137931034482E-2</v>
      </c>
    </row>
    <row r="31" spans="1:8" ht="24.95" customHeight="1">
      <c r="A31" s="3">
        <v>28</v>
      </c>
      <c r="B31" s="4" t="s">
        <v>510</v>
      </c>
      <c r="C31" s="5">
        <f t="shared" si="0"/>
        <v>3</v>
      </c>
      <c r="D31" s="5">
        <v>2</v>
      </c>
      <c r="E31" s="5">
        <v>1</v>
      </c>
      <c r="F31" s="5">
        <v>0</v>
      </c>
      <c r="G31" s="8">
        <v>156</v>
      </c>
      <c r="H31" s="7">
        <f t="shared" si="1"/>
        <v>1.9230769230769232E-2</v>
      </c>
    </row>
    <row r="32" spans="1:8" ht="24.95" customHeight="1">
      <c r="A32" s="3">
        <v>29</v>
      </c>
      <c r="B32" s="4" t="s">
        <v>516</v>
      </c>
      <c r="C32" s="5">
        <f t="shared" si="0"/>
        <v>3</v>
      </c>
      <c r="D32" s="5">
        <v>3</v>
      </c>
      <c r="E32" s="5">
        <v>0</v>
      </c>
      <c r="F32" s="5">
        <v>0</v>
      </c>
      <c r="G32" s="6">
        <v>44</v>
      </c>
      <c r="H32" s="7">
        <f t="shared" si="1"/>
        <v>6.8181818181818177E-2</v>
      </c>
    </row>
    <row r="33" spans="1:8" ht="24.95" customHeight="1">
      <c r="A33" s="3">
        <v>30</v>
      </c>
      <c r="B33" s="4" t="s">
        <v>526</v>
      </c>
      <c r="C33" s="5">
        <f t="shared" si="0"/>
        <v>3</v>
      </c>
      <c r="D33" s="5">
        <v>0</v>
      </c>
      <c r="E33" s="5">
        <v>3</v>
      </c>
      <c r="F33" s="5">
        <v>0</v>
      </c>
      <c r="G33" s="8">
        <v>218</v>
      </c>
      <c r="H33" s="7">
        <f t="shared" si="1"/>
        <v>1.3761467889908258E-2</v>
      </c>
    </row>
    <row r="34" spans="1:8" ht="24.95" customHeight="1">
      <c r="A34" s="3">
        <v>31</v>
      </c>
      <c r="B34" s="4" t="s">
        <v>535</v>
      </c>
      <c r="C34" s="5">
        <f t="shared" si="0"/>
        <v>3</v>
      </c>
      <c r="D34" s="5">
        <v>3</v>
      </c>
      <c r="E34" s="5">
        <v>0</v>
      </c>
      <c r="F34" s="5">
        <v>0</v>
      </c>
      <c r="G34" s="6">
        <v>38</v>
      </c>
      <c r="H34" s="7">
        <f t="shared" si="1"/>
        <v>7.8947368421052627E-2</v>
      </c>
    </row>
    <row r="35" spans="1:8" ht="24.95" customHeight="1">
      <c r="A35" s="3">
        <v>32</v>
      </c>
      <c r="B35" s="4" t="s">
        <v>539</v>
      </c>
      <c r="C35" s="5">
        <f t="shared" si="0"/>
        <v>3</v>
      </c>
      <c r="D35" s="5">
        <v>0</v>
      </c>
      <c r="E35" s="5">
        <v>3</v>
      </c>
      <c r="F35" s="5">
        <v>0</v>
      </c>
      <c r="G35" s="6">
        <v>70</v>
      </c>
      <c r="H35" s="7">
        <f t="shared" si="1"/>
        <v>4.2857142857142858E-2</v>
      </c>
    </row>
    <row r="36" spans="1:8" ht="24.95" customHeight="1">
      <c r="A36" s="3">
        <v>33</v>
      </c>
      <c r="B36" s="10" t="s">
        <v>566</v>
      </c>
      <c r="C36" s="5">
        <f t="shared" ref="C36:C67" si="2">SUM(D36:F36)</f>
        <v>3</v>
      </c>
      <c r="D36" s="5">
        <v>3</v>
      </c>
      <c r="E36" s="5">
        <v>0</v>
      </c>
      <c r="F36" s="5">
        <v>0</v>
      </c>
      <c r="G36" s="8">
        <v>20</v>
      </c>
      <c r="H36" s="7">
        <f t="shared" ref="H36:H67" si="3">C36/G36</f>
        <v>0.15</v>
      </c>
    </row>
    <row r="37" spans="1:8" ht="24.95" customHeight="1">
      <c r="A37" s="3">
        <v>34</v>
      </c>
      <c r="B37" s="4" t="s">
        <v>513</v>
      </c>
      <c r="C37" s="5">
        <f t="shared" si="2"/>
        <v>2</v>
      </c>
      <c r="D37" s="5">
        <v>0</v>
      </c>
      <c r="E37" s="5">
        <v>2</v>
      </c>
      <c r="F37" s="5">
        <v>0</v>
      </c>
      <c r="G37" s="6">
        <v>98</v>
      </c>
      <c r="H37" s="7">
        <f t="shared" si="3"/>
        <v>2.0408163265306121E-2</v>
      </c>
    </row>
    <row r="38" spans="1:8" ht="24.95" customHeight="1">
      <c r="A38" s="3">
        <v>35</v>
      </c>
      <c r="B38" s="4" t="s">
        <v>519</v>
      </c>
      <c r="C38" s="5">
        <f t="shared" si="2"/>
        <v>2</v>
      </c>
      <c r="D38" s="5">
        <v>0</v>
      </c>
      <c r="E38" s="5">
        <v>2</v>
      </c>
      <c r="F38" s="5">
        <v>0</v>
      </c>
      <c r="G38" s="8">
        <v>60</v>
      </c>
      <c r="H38" s="7">
        <f t="shared" si="3"/>
        <v>3.3333333333333333E-2</v>
      </c>
    </row>
    <row r="39" spans="1:8" ht="24.95" customHeight="1">
      <c r="A39" s="3">
        <v>36</v>
      </c>
      <c r="B39" s="4" t="s">
        <v>523</v>
      </c>
      <c r="C39" s="5">
        <f t="shared" si="2"/>
        <v>2</v>
      </c>
      <c r="D39" s="5">
        <v>1</v>
      </c>
      <c r="E39" s="5">
        <v>1</v>
      </c>
      <c r="F39" s="5">
        <v>0</v>
      </c>
      <c r="G39" s="8">
        <v>158</v>
      </c>
      <c r="H39" s="7">
        <f t="shared" si="3"/>
        <v>1.2658227848101266E-2</v>
      </c>
    </row>
    <row r="40" spans="1:8" ht="24.95" customHeight="1">
      <c r="A40" s="3">
        <v>37</v>
      </c>
      <c r="B40" s="9" t="s">
        <v>536</v>
      </c>
      <c r="C40" s="5">
        <f t="shared" si="2"/>
        <v>2</v>
      </c>
      <c r="D40" s="5">
        <v>2</v>
      </c>
      <c r="E40" s="5">
        <v>0</v>
      </c>
      <c r="F40" s="5">
        <v>0</v>
      </c>
      <c r="G40" s="6">
        <v>129</v>
      </c>
      <c r="H40" s="7">
        <f t="shared" si="3"/>
        <v>1.5503875968992248E-2</v>
      </c>
    </row>
    <row r="41" spans="1:8" ht="24.95" customHeight="1">
      <c r="A41" s="3">
        <v>38</v>
      </c>
      <c r="B41" s="4" t="s">
        <v>537</v>
      </c>
      <c r="C41" s="5">
        <f t="shared" si="2"/>
        <v>2</v>
      </c>
      <c r="D41" s="5">
        <v>2</v>
      </c>
      <c r="E41" s="5">
        <v>0</v>
      </c>
      <c r="F41" s="5">
        <v>0</v>
      </c>
      <c r="G41" s="8">
        <v>117</v>
      </c>
      <c r="H41" s="7">
        <f t="shared" si="3"/>
        <v>1.7094017094017096E-2</v>
      </c>
    </row>
    <row r="42" spans="1:8" ht="24.95" customHeight="1">
      <c r="A42" s="3">
        <v>39</v>
      </c>
      <c r="B42" s="4" t="s">
        <v>549</v>
      </c>
      <c r="C42" s="5">
        <f t="shared" si="2"/>
        <v>2</v>
      </c>
      <c r="D42" s="5">
        <v>0</v>
      </c>
      <c r="E42" s="5">
        <v>2</v>
      </c>
      <c r="F42" s="5">
        <v>0</v>
      </c>
      <c r="G42" s="8">
        <v>248</v>
      </c>
      <c r="H42" s="7">
        <f t="shared" si="3"/>
        <v>8.0645161290322578E-3</v>
      </c>
    </row>
    <row r="43" spans="1:8" ht="24.95" customHeight="1">
      <c r="A43" s="3">
        <v>40</v>
      </c>
      <c r="B43" s="4" t="s">
        <v>561</v>
      </c>
      <c r="C43" s="5">
        <f t="shared" si="2"/>
        <v>2</v>
      </c>
      <c r="D43" s="5">
        <v>0</v>
      </c>
      <c r="E43" s="5">
        <v>2</v>
      </c>
      <c r="F43" s="5">
        <v>0</v>
      </c>
      <c r="G43" s="6">
        <v>31</v>
      </c>
      <c r="H43" s="7">
        <f t="shared" si="3"/>
        <v>6.4516129032258063E-2</v>
      </c>
    </row>
    <row r="44" spans="1:8" ht="24.95" customHeight="1">
      <c r="A44" s="3">
        <v>41</v>
      </c>
      <c r="B44" s="4" t="s">
        <v>564</v>
      </c>
      <c r="C44" s="5">
        <f t="shared" si="2"/>
        <v>2</v>
      </c>
      <c r="D44" s="5">
        <v>1</v>
      </c>
      <c r="E44" s="5">
        <v>1</v>
      </c>
      <c r="F44" s="5">
        <v>0</v>
      </c>
      <c r="G44" s="6">
        <v>148</v>
      </c>
      <c r="H44" s="7">
        <f t="shared" si="3"/>
        <v>1.3513513513513514E-2</v>
      </c>
    </row>
    <row r="45" spans="1:8" ht="24.95" customHeight="1">
      <c r="A45" s="3">
        <v>42</v>
      </c>
      <c r="B45" s="4" t="s">
        <v>571</v>
      </c>
      <c r="C45" s="5">
        <f t="shared" si="2"/>
        <v>2</v>
      </c>
      <c r="D45" s="5">
        <v>0</v>
      </c>
      <c r="E45" s="5">
        <v>2</v>
      </c>
      <c r="F45" s="5">
        <v>0</v>
      </c>
      <c r="G45" s="8">
        <v>115</v>
      </c>
      <c r="H45" s="7">
        <f t="shared" si="3"/>
        <v>1.7391304347826087E-2</v>
      </c>
    </row>
    <row r="46" spans="1:8" ht="24.95" customHeight="1">
      <c r="A46" s="3">
        <v>43</v>
      </c>
      <c r="B46" s="4" t="s">
        <v>572</v>
      </c>
      <c r="C46" s="5">
        <f t="shared" si="2"/>
        <v>2</v>
      </c>
      <c r="D46" s="5">
        <v>1</v>
      </c>
      <c r="E46" s="5">
        <v>0</v>
      </c>
      <c r="F46" s="5">
        <v>1</v>
      </c>
      <c r="G46" s="8">
        <v>88</v>
      </c>
      <c r="H46" s="7">
        <f t="shared" si="3"/>
        <v>2.2727272727272728E-2</v>
      </c>
    </row>
    <row r="47" spans="1:8" ht="24.95" customHeight="1">
      <c r="A47" s="3">
        <v>44</v>
      </c>
      <c r="B47" s="4" t="s">
        <v>511</v>
      </c>
      <c r="C47" s="5">
        <f t="shared" si="2"/>
        <v>1</v>
      </c>
      <c r="D47" s="5">
        <v>0</v>
      </c>
      <c r="E47" s="5">
        <v>1</v>
      </c>
      <c r="F47" s="5">
        <v>0</v>
      </c>
      <c r="G47" s="8">
        <v>41</v>
      </c>
      <c r="H47" s="7">
        <f t="shared" si="3"/>
        <v>2.4390243902439025E-2</v>
      </c>
    </row>
    <row r="48" spans="1:8" ht="24.95" customHeight="1">
      <c r="A48" s="3">
        <v>45</v>
      </c>
      <c r="B48" s="4" t="s">
        <v>517</v>
      </c>
      <c r="C48" s="5">
        <f t="shared" si="2"/>
        <v>1</v>
      </c>
      <c r="D48" s="5">
        <v>0</v>
      </c>
      <c r="E48" s="5">
        <v>1</v>
      </c>
      <c r="F48" s="5">
        <v>0</v>
      </c>
      <c r="G48" s="8">
        <v>22</v>
      </c>
      <c r="H48" s="7">
        <f t="shared" si="3"/>
        <v>4.5454545454545456E-2</v>
      </c>
    </row>
    <row r="49" spans="1:8" ht="24.95" customHeight="1">
      <c r="A49" s="3">
        <v>46</v>
      </c>
      <c r="B49" s="4" t="s">
        <v>518</v>
      </c>
      <c r="C49" s="5">
        <f t="shared" si="2"/>
        <v>1</v>
      </c>
      <c r="D49" s="5">
        <v>0</v>
      </c>
      <c r="E49" s="5">
        <v>1</v>
      </c>
      <c r="F49" s="5">
        <v>0</v>
      </c>
      <c r="G49" s="8">
        <v>71</v>
      </c>
      <c r="H49" s="7">
        <f t="shared" si="3"/>
        <v>1.4084507042253521E-2</v>
      </c>
    </row>
    <row r="50" spans="1:8" ht="24.95" customHeight="1">
      <c r="A50" s="3">
        <v>47</v>
      </c>
      <c r="B50" s="4" t="s">
        <v>522</v>
      </c>
      <c r="C50" s="5">
        <f t="shared" si="2"/>
        <v>1</v>
      </c>
      <c r="D50" s="5">
        <v>1</v>
      </c>
      <c r="E50" s="5">
        <v>0</v>
      </c>
      <c r="F50" s="5">
        <v>0</v>
      </c>
      <c r="G50" s="8">
        <v>47</v>
      </c>
      <c r="H50" s="7">
        <f t="shared" si="3"/>
        <v>2.1276595744680851E-2</v>
      </c>
    </row>
    <row r="51" spans="1:8" ht="24.95" customHeight="1">
      <c r="A51" s="3">
        <v>48</v>
      </c>
      <c r="B51" s="4" t="s">
        <v>528</v>
      </c>
      <c r="C51" s="5">
        <f t="shared" si="2"/>
        <v>1</v>
      </c>
      <c r="D51" s="5">
        <v>1</v>
      </c>
      <c r="E51" s="5">
        <v>0</v>
      </c>
      <c r="F51" s="5">
        <v>0</v>
      </c>
      <c r="G51" s="6">
        <v>50</v>
      </c>
      <c r="H51" s="7">
        <f t="shared" si="3"/>
        <v>0.02</v>
      </c>
    </row>
    <row r="52" spans="1:8" ht="24.95" customHeight="1">
      <c r="A52" s="3">
        <v>49</v>
      </c>
      <c r="B52" s="4" t="s">
        <v>540</v>
      </c>
      <c r="C52" s="5">
        <f t="shared" si="2"/>
        <v>1</v>
      </c>
      <c r="D52" s="5">
        <v>1</v>
      </c>
      <c r="E52" s="5">
        <v>0</v>
      </c>
      <c r="F52" s="5">
        <v>0</v>
      </c>
      <c r="G52" s="8">
        <v>151</v>
      </c>
      <c r="H52" s="7">
        <f t="shared" si="3"/>
        <v>6.6225165562913907E-3</v>
      </c>
    </row>
    <row r="53" spans="1:8" ht="24.95" customHeight="1">
      <c r="A53" s="3">
        <v>50</v>
      </c>
      <c r="B53" s="4" t="s">
        <v>556</v>
      </c>
      <c r="C53" s="5">
        <f t="shared" si="2"/>
        <v>1</v>
      </c>
      <c r="D53" s="5">
        <v>1</v>
      </c>
      <c r="E53" s="5">
        <v>0</v>
      </c>
      <c r="F53" s="5">
        <v>0</v>
      </c>
      <c r="G53" s="8">
        <v>42</v>
      </c>
      <c r="H53" s="7">
        <f t="shared" si="3"/>
        <v>2.3809523809523808E-2</v>
      </c>
    </row>
    <row r="54" spans="1:8" ht="24.95" customHeight="1">
      <c r="A54" s="3">
        <v>51</v>
      </c>
      <c r="B54" s="4" t="s">
        <v>557</v>
      </c>
      <c r="C54" s="5">
        <f t="shared" si="2"/>
        <v>1</v>
      </c>
      <c r="D54" s="5">
        <v>1</v>
      </c>
      <c r="E54" s="5">
        <v>0</v>
      </c>
      <c r="F54" s="5">
        <v>0</v>
      </c>
      <c r="G54" s="8">
        <v>41</v>
      </c>
      <c r="H54" s="7">
        <f t="shared" si="3"/>
        <v>2.4390243902439025E-2</v>
      </c>
    </row>
    <row r="55" spans="1:8" ht="24.95" customHeight="1">
      <c r="A55" s="3">
        <v>52</v>
      </c>
      <c r="B55" s="4" t="s">
        <v>565</v>
      </c>
      <c r="C55" s="5">
        <f t="shared" si="2"/>
        <v>1</v>
      </c>
      <c r="D55" s="5">
        <v>0</v>
      </c>
      <c r="E55" s="5">
        <v>1</v>
      </c>
      <c r="F55" s="5">
        <v>0</v>
      </c>
      <c r="G55" s="8">
        <v>72</v>
      </c>
      <c r="H55" s="7">
        <f t="shared" si="3"/>
        <v>1.3888888888888888E-2</v>
      </c>
    </row>
    <row r="56" spans="1:8" ht="24.95" customHeight="1">
      <c r="A56" s="3">
        <v>53</v>
      </c>
      <c r="B56" s="4" t="s">
        <v>568</v>
      </c>
      <c r="C56" s="5">
        <f t="shared" si="2"/>
        <v>1</v>
      </c>
      <c r="D56" s="5">
        <v>0</v>
      </c>
      <c r="E56" s="5">
        <v>1</v>
      </c>
      <c r="F56" s="5">
        <v>0</v>
      </c>
      <c r="G56" s="6">
        <v>27</v>
      </c>
      <c r="H56" s="7">
        <f t="shared" si="3"/>
        <v>3.7037037037037035E-2</v>
      </c>
    </row>
    <row r="57" spans="1:8" ht="24.95" customHeight="1">
      <c r="A57" s="3">
        <v>54</v>
      </c>
      <c r="B57" s="4" t="s">
        <v>512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54</v>
      </c>
      <c r="H57" s="7">
        <f t="shared" si="3"/>
        <v>0</v>
      </c>
    </row>
    <row r="58" spans="1:8" ht="24.95" customHeight="1">
      <c r="A58" s="3">
        <v>55</v>
      </c>
      <c r="B58" s="4" t="s">
        <v>515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49</v>
      </c>
      <c r="H58" s="7">
        <f t="shared" si="3"/>
        <v>0</v>
      </c>
    </row>
    <row r="59" spans="1:8" ht="24.95" customHeight="1">
      <c r="A59" s="3">
        <v>56</v>
      </c>
      <c r="B59" s="4" t="s">
        <v>521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140</v>
      </c>
      <c r="H59" s="7">
        <f t="shared" si="3"/>
        <v>0</v>
      </c>
    </row>
    <row r="60" spans="1:8" ht="24.95" customHeight="1">
      <c r="A60" s="3">
        <v>57</v>
      </c>
      <c r="B60" s="4" t="s">
        <v>525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22</v>
      </c>
      <c r="H60" s="7">
        <f t="shared" si="3"/>
        <v>0</v>
      </c>
    </row>
    <row r="61" spans="1:8" ht="24.95" customHeight="1">
      <c r="A61" s="3">
        <v>58</v>
      </c>
      <c r="B61" s="4" t="s">
        <v>529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20</v>
      </c>
      <c r="H61" s="7">
        <f t="shared" si="3"/>
        <v>0</v>
      </c>
    </row>
    <row r="62" spans="1:8" ht="24.95" customHeight="1">
      <c r="A62" s="3">
        <v>59</v>
      </c>
      <c r="B62" s="4" t="s">
        <v>538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40</v>
      </c>
      <c r="H62" s="7">
        <f t="shared" si="3"/>
        <v>0</v>
      </c>
    </row>
    <row r="63" spans="1:8" ht="24.95" customHeight="1">
      <c r="A63" s="3">
        <v>60</v>
      </c>
      <c r="B63" s="18" t="s">
        <v>543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63</v>
      </c>
      <c r="H63" s="7">
        <f t="shared" si="3"/>
        <v>0</v>
      </c>
    </row>
    <row r="64" spans="1:8" ht="24.95" customHeight="1">
      <c r="A64" s="3">
        <v>61</v>
      </c>
      <c r="B64" s="4" t="s">
        <v>548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39</v>
      </c>
      <c r="H64" s="7">
        <f t="shared" si="3"/>
        <v>0</v>
      </c>
    </row>
    <row r="65" spans="1:8" ht="24.95" customHeight="1">
      <c r="A65" s="3">
        <v>62</v>
      </c>
      <c r="B65" s="4" t="s">
        <v>555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29</v>
      </c>
      <c r="H65" s="7">
        <f t="shared" si="3"/>
        <v>0</v>
      </c>
    </row>
    <row r="66" spans="1:8" ht="24.95" customHeight="1">
      <c r="A66" s="3">
        <v>63</v>
      </c>
      <c r="B66" s="4" t="s">
        <v>559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40</v>
      </c>
      <c r="H66" s="7">
        <f t="shared" si="3"/>
        <v>0</v>
      </c>
    </row>
    <row r="67" spans="1:8" ht="24.95" customHeight="1">
      <c r="A67" s="3">
        <v>64</v>
      </c>
      <c r="B67" s="4" t="s">
        <v>563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83</v>
      </c>
      <c r="H67" s="7">
        <f t="shared" si="3"/>
        <v>0</v>
      </c>
    </row>
    <row r="68" spans="1:8" ht="24.95" customHeight="1">
      <c r="A68" s="3">
        <v>65</v>
      </c>
      <c r="B68" s="4" t="s">
        <v>567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573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38</v>
      </c>
      <c r="H69" s="7">
        <f t="shared" si="5"/>
        <v>0</v>
      </c>
    </row>
    <row r="70" spans="1:8" ht="24.95" customHeight="1">
      <c r="A70" s="3">
        <v>67</v>
      </c>
      <c r="B70" s="4" t="s">
        <v>574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30</v>
      </c>
      <c r="H70" s="7">
        <f t="shared" si="5"/>
        <v>0</v>
      </c>
    </row>
    <row r="71" spans="1:8" ht="24.95" customHeight="1">
      <c r="A71" s="3">
        <v>68</v>
      </c>
      <c r="B71" s="4" t="s">
        <v>575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12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232</v>
      </c>
      <c r="D72" s="11">
        <f>SUM(D4:D71)</f>
        <v>133</v>
      </c>
      <c r="E72" s="11">
        <f>SUM(E4:E71)</f>
        <v>98</v>
      </c>
      <c r="F72" s="11">
        <f>SUM(F4:F71)</f>
        <v>1</v>
      </c>
      <c r="G72" s="12">
        <f>SUM(G4:G71)</f>
        <v>7248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G16" sqref="G1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644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9" t="s">
        <v>5</v>
      </c>
      <c r="D3" s="29" t="s">
        <v>6</v>
      </c>
      <c r="E3" s="29" t="s">
        <v>7</v>
      </c>
      <c r="F3" s="29" t="s">
        <v>8</v>
      </c>
      <c r="G3" s="45"/>
      <c r="H3" s="46"/>
    </row>
    <row r="4" spans="1:8" ht="24.95" customHeight="1">
      <c r="A4" s="3">
        <v>1</v>
      </c>
      <c r="B4" s="4" t="s">
        <v>637</v>
      </c>
      <c r="C4" s="5">
        <f t="shared" ref="C4:C35" si="0">SUM(D4:F4)</f>
        <v>25</v>
      </c>
      <c r="D4" s="5">
        <v>17</v>
      </c>
      <c r="E4" s="5">
        <v>8</v>
      </c>
      <c r="F4" s="5">
        <v>0</v>
      </c>
      <c r="G4" s="6">
        <v>56</v>
      </c>
      <c r="H4" s="7">
        <f t="shared" ref="H4:H35" si="1">C4/G4</f>
        <v>0.44642857142857145</v>
      </c>
    </row>
    <row r="5" spans="1:8" ht="24.95" customHeight="1">
      <c r="A5" s="3">
        <v>2</v>
      </c>
      <c r="B5" s="4" t="s">
        <v>630</v>
      </c>
      <c r="C5" s="5">
        <f t="shared" si="0"/>
        <v>15</v>
      </c>
      <c r="D5" s="5">
        <v>12</v>
      </c>
      <c r="E5" s="5">
        <v>3</v>
      </c>
      <c r="F5" s="5">
        <v>0</v>
      </c>
      <c r="G5" s="6">
        <v>159</v>
      </c>
      <c r="H5" s="7">
        <f t="shared" si="1"/>
        <v>9.4339622641509441E-2</v>
      </c>
    </row>
    <row r="6" spans="1:8" ht="24.95" customHeight="1">
      <c r="A6" s="3">
        <v>3</v>
      </c>
      <c r="B6" s="4" t="s">
        <v>588</v>
      </c>
      <c r="C6" s="5">
        <f t="shared" si="0"/>
        <v>14</v>
      </c>
      <c r="D6" s="5">
        <v>8</v>
      </c>
      <c r="E6" s="5">
        <v>6</v>
      </c>
      <c r="F6" s="5">
        <v>0</v>
      </c>
      <c r="G6" s="8">
        <v>177</v>
      </c>
      <c r="H6" s="7">
        <f t="shared" si="1"/>
        <v>7.909604519774012E-2</v>
      </c>
    </row>
    <row r="7" spans="1:8" ht="24.95" customHeight="1">
      <c r="A7" s="3">
        <v>4</v>
      </c>
      <c r="B7" s="4" t="s">
        <v>638</v>
      </c>
      <c r="C7" s="5">
        <f t="shared" si="0"/>
        <v>13</v>
      </c>
      <c r="D7" s="5">
        <v>7</v>
      </c>
      <c r="E7" s="5">
        <v>6</v>
      </c>
      <c r="F7" s="5">
        <v>0</v>
      </c>
      <c r="G7" s="8">
        <v>198</v>
      </c>
      <c r="H7" s="7">
        <f t="shared" si="1"/>
        <v>6.5656565656565663E-2</v>
      </c>
    </row>
    <row r="8" spans="1:8" ht="24.95" customHeight="1">
      <c r="A8" s="3">
        <v>5</v>
      </c>
      <c r="B8" s="4" t="s">
        <v>595</v>
      </c>
      <c r="C8" s="5">
        <f t="shared" si="0"/>
        <v>12</v>
      </c>
      <c r="D8" s="5">
        <v>7</v>
      </c>
      <c r="E8" s="5">
        <v>5</v>
      </c>
      <c r="F8" s="5">
        <v>0</v>
      </c>
      <c r="G8" s="8">
        <v>592</v>
      </c>
      <c r="H8" s="7">
        <f t="shared" si="1"/>
        <v>2.0270270270270271E-2</v>
      </c>
    </row>
    <row r="9" spans="1:8" ht="24.95" customHeight="1">
      <c r="A9" s="3">
        <v>6</v>
      </c>
      <c r="B9" s="4" t="s">
        <v>600</v>
      </c>
      <c r="C9" s="5">
        <f t="shared" si="0"/>
        <v>11</v>
      </c>
      <c r="D9" s="5">
        <v>8</v>
      </c>
      <c r="E9" s="5">
        <v>3</v>
      </c>
      <c r="F9" s="5">
        <v>0</v>
      </c>
      <c r="G9" s="8">
        <v>218</v>
      </c>
      <c r="H9" s="7">
        <f t="shared" si="1"/>
        <v>5.0458715596330278E-2</v>
      </c>
    </row>
    <row r="10" spans="1:8" ht="24.95" customHeight="1">
      <c r="A10" s="3">
        <v>7</v>
      </c>
      <c r="B10" s="4" t="s">
        <v>614</v>
      </c>
      <c r="C10" s="5">
        <f t="shared" si="0"/>
        <v>10</v>
      </c>
      <c r="D10" s="5">
        <v>2</v>
      </c>
      <c r="E10" s="5">
        <v>8</v>
      </c>
      <c r="F10" s="5">
        <v>0</v>
      </c>
      <c r="G10" s="8">
        <v>155</v>
      </c>
      <c r="H10" s="7">
        <f t="shared" si="1"/>
        <v>6.4516129032258063E-2</v>
      </c>
    </row>
    <row r="11" spans="1:8" ht="24.95" customHeight="1">
      <c r="A11" s="3">
        <v>8</v>
      </c>
      <c r="B11" s="4" t="s">
        <v>592</v>
      </c>
      <c r="C11" s="5">
        <f t="shared" si="0"/>
        <v>8</v>
      </c>
      <c r="D11" s="5">
        <v>7</v>
      </c>
      <c r="E11" s="5">
        <v>1</v>
      </c>
      <c r="F11" s="5">
        <v>0</v>
      </c>
      <c r="G11" s="8">
        <v>124</v>
      </c>
      <c r="H11" s="7">
        <f t="shared" si="1"/>
        <v>6.4516129032258063E-2</v>
      </c>
    </row>
    <row r="12" spans="1:8" ht="24.95" customHeight="1">
      <c r="A12" s="3">
        <v>9</v>
      </c>
      <c r="B12" s="4" t="s">
        <v>618</v>
      </c>
      <c r="C12" s="5">
        <f t="shared" si="0"/>
        <v>8</v>
      </c>
      <c r="D12" s="5">
        <v>6</v>
      </c>
      <c r="E12" s="5">
        <v>2</v>
      </c>
      <c r="F12" s="5">
        <v>0</v>
      </c>
      <c r="G12" s="8">
        <v>72</v>
      </c>
      <c r="H12" s="7">
        <f t="shared" si="1"/>
        <v>0.1111111111111111</v>
      </c>
    </row>
    <row r="13" spans="1:8" ht="24.95" customHeight="1">
      <c r="A13" s="3">
        <v>10</v>
      </c>
      <c r="B13" s="4" t="s">
        <v>622</v>
      </c>
      <c r="C13" s="5">
        <f t="shared" si="0"/>
        <v>8</v>
      </c>
      <c r="D13" s="5">
        <v>6</v>
      </c>
      <c r="E13" s="5">
        <v>2</v>
      </c>
      <c r="F13" s="5">
        <v>0</v>
      </c>
      <c r="G13" s="6">
        <v>129</v>
      </c>
      <c r="H13" s="7">
        <f t="shared" si="1"/>
        <v>6.2015503875968991E-2</v>
      </c>
    </row>
    <row r="14" spans="1:8" ht="24.95" customHeight="1">
      <c r="A14" s="3">
        <v>11</v>
      </c>
      <c r="B14" s="4" t="s">
        <v>598</v>
      </c>
      <c r="C14" s="5">
        <f t="shared" si="0"/>
        <v>6</v>
      </c>
      <c r="D14" s="5">
        <v>2</v>
      </c>
      <c r="E14" s="5">
        <v>4</v>
      </c>
      <c r="F14" s="5">
        <v>0</v>
      </c>
      <c r="G14" s="8">
        <v>120</v>
      </c>
      <c r="H14" s="7">
        <f t="shared" si="1"/>
        <v>0.05</v>
      </c>
    </row>
    <row r="15" spans="1:8" ht="24.95" customHeight="1">
      <c r="A15" s="3">
        <v>12</v>
      </c>
      <c r="B15" s="4" t="s">
        <v>615</v>
      </c>
      <c r="C15" s="5">
        <f t="shared" si="0"/>
        <v>6</v>
      </c>
      <c r="D15" s="5">
        <v>3</v>
      </c>
      <c r="E15" s="5">
        <v>3</v>
      </c>
      <c r="F15" s="5">
        <v>0</v>
      </c>
      <c r="G15" s="8">
        <v>163</v>
      </c>
      <c r="H15" s="7">
        <f t="shared" si="1"/>
        <v>3.6809815950920248E-2</v>
      </c>
    </row>
    <row r="16" spans="1:8" ht="24.95" customHeight="1">
      <c r="A16" s="3">
        <v>13</v>
      </c>
      <c r="B16" s="4" t="s">
        <v>639</v>
      </c>
      <c r="C16" s="5">
        <f t="shared" si="0"/>
        <v>6</v>
      </c>
      <c r="D16" s="5">
        <v>1</v>
      </c>
      <c r="E16" s="5">
        <v>5</v>
      </c>
      <c r="F16" s="5">
        <v>0</v>
      </c>
      <c r="G16" s="8">
        <v>115</v>
      </c>
      <c r="H16" s="7">
        <f t="shared" si="1"/>
        <v>5.2173913043478258E-2</v>
      </c>
    </row>
    <row r="17" spans="1:8" ht="24.95" customHeight="1">
      <c r="A17" s="3">
        <v>14</v>
      </c>
      <c r="B17" s="4" t="s">
        <v>578</v>
      </c>
      <c r="C17" s="5">
        <f t="shared" si="0"/>
        <v>5</v>
      </c>
      <c r="D17" s="5">
        <v>2</v>
      </c>
      <c r="E17" s="5">
        <v>3</v>
      </c>
      <c r="F17" s="5">
        <v>0</v>
      </c>
      <c r="G17" s="8">
        <v>161</v>
      </c>
      <c r="H17" s="7">
        <f t="shared" si="1"/>
        <v>3.1055900621118012E-2</v>
      </c>
    </row>
    <row r="18" spans="1:8" ht="24.95" customHeight="1">
      <c r="A18" s="3">
        <v>15</v>
      </c>
      <c r="B18" s="4" t="s">
        <v>587</v>
      </c>
      <c r="C18" s="5">
        <f t="shared" si="0"/>
        <v>5</v>
      </c>
      <c r="D18" s="5">
        <v>0</v>
      </c>
      <c r="E18" s="5">
        <v>5</v>
      </c>
      <c r="F18" s="5">
        <v>0</v>
      </c>
      <c r="G18" s="8">
        <v>58</v>
      </c>
      <c r="H18" s="7">
        <f t="shared" si="1"/>
        <v>8.6206896551724144E-2</v>
      </c>
    </row>
    <row r="19" spans="1:8" ht="24.95" customHeight="1">
      <c r="A19" s="3">
        <v>16</v>
      </c>
      <c r="B19" s="4" t="s">
        <v>602</v>
      </c>
      <c r="C19" s="5">
        <f t="shared" si="0"/>
        <v>5</v>
      </c>
      <c r="D19" s="5">
        <v>3</v>
      </c>
      <c r="E19" s="5">
        <v>2</v>
      </c>
      <c r="F19" s="5">
        <v>0</v>
      </c>
      <c r="G19" s="8">
        <v>133</v>
      </c>
      <c r="H19" s="7">
        <f t="shared" si="1"/>
        <v>3.7593984962406013E-2</v>
      </c>
    </row>
    <row r="20" spans="1:8" ht="24.95" customHeight="1">
      <c r="A20" s="3">
        <v>17</v>
      </c>
      <c r="B20" s="4" t="s">
        <v>628</v>
      </c>
      <c r="C20" s="5">
        <f t="shared" si="0"/>
        <v>5</v>
      </c>
      <c r="D20" s="5">
        <v>3</v>
      </c>
      <c r="E20" s="5">
        <v>2</v>
      </c>
      <c r="F20" s="5">
        <v>0</v>
      </c>
      <c r="G20" s="8">
        <v>77</v>
      </c>
      <c r="H20" s="7">
        <f t="shared" si="1"/>
        <v>6.4935064935064929E-2</v>
      </c>
    </row>
    <row r="21" spans="1:8" ht="24.95" customHeight="1">
      <c r="A21" s="3">
        <v>18</v>
      </c>
      <c r="B21" s="4" t="s">
        <v>632</v>
      </c>
      <c r="C21" s="5">
        <f t="shared" si="0"/>
        <v>5</v>
      </c>
      <c r="D21" s="5">
        <v>3</v>
      </c>
      <c r="E21" s="5">
        <v>2</v>
      </c>
      <c r="F21" s="5">
        <v>0</v>
      </c>
      <c r="G21" s="6">
        <v>151</v>
      </c>
      <c r="H21" s="7">
        <f t="shared" si="1"/>
        <v>3.3112582781456956E-2</v>
      </c>
    </row>
    <row r="22" spans="1:8" ht="24.95" customHeight="1">
      <c r="A22" s="3">
        <v>19</v>
      </c>
      <c r="B22" s="4" t="s">
        <v>579</v>
      </c>
      <c r="C22" s="5">
        <f t="shared" si="0"/>
        <v>4</v>
      </c>
      <c r="D22" s="5">
        <v>2</v>
      </c>
      <c r="E22" s="5">
        <v>2</v>
      </c>
      <c r="F22" s="5">
        <v>0</v>
      </c>
      <c r="G22" s="8">
        <v>36</v>
      </c>
      <c r="H22" s="7">
        <f t="shared" si="1"/>
        <v>0.1111111111111111</v>
      </c>
    </row>
    <row r="23" spans="1:8" ht="24.95" customHeight="1">
      <c r="A23" s="3">
        <v>20</v>
      </c>
      <c r="B23" s="4" t="s">
        <v>610</v>
      </c>
      <c r="C23" s="5">
        <f t="shared" si="0"/>
        <v>4</v>
      </c>
      <c r="D23" s="5">
        <v>3</v>
      </c>
      <c r="E23" s="5">
        <v>1</v>
      </c>
      <c r="F23" s="5">
        <v>0</v>
      </c>
      <c r="G23" s="8">
        <v>674</v>
      </c>
      <c r="H23" s="7">
        <f t="shared" si="1"/>
        <v>5.9347181008902079E-3</v>
      </c>
    </row>
    <row r="24" spans="1:8" ht="24.95" customHeight="1">
      <c r="A24" s="3">
        <v>21</v>
      </c>
      <c r="B24" s="4" t="s">
        <v>581</v>
      </c>
      <c r="C24" s="5">
        <f t="shared" si="0"/>
        <v>3</v>
      </c>
      <c r="D24" s="5">
        <v>3</v>
      </c>
      <c r="E24" s="5">
        <v>0</v>
      </c>
      <c r="F24" s="5">
        <v>0</v>
      </c>
      <c r="G24" s="6">
        <v>92</v>
      </c>
      <c r="H24" s="7">
        <f t="shared" si="1"/>
        <v>3.2608695652173912E-2</v>
      </c>
    </row>
    <row r="25" spans="1:8" ht="24.95" customHeight="1">
      <c r="A25" s="3">
        <v>22</v>
      </c>
      <c r="B25" s="4" t="s">
        <v>599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161</v>
      </c>
      <c r="H25" s="7">
        <f t="shared" si="1"/>
        <v>1.8633540372670808E-2</v>
      </c>
    </row>
    <row r="26" spans="1:8" ht="24.95" customHeight="1">
      <c r="A26" s="3">
        <v>23</v>
      </c>
      <c r="B26" s="4" t="s">
        <v>603</v>
      </c>
      <c r="C26" s="5">
        <f t="shared" si="0"/>
        <v>3</v>
      </c>
      <c r="D26" s="5">
        <v>1</v>
      </c>
      <c r="E26" s="5">
        <v>2</v>
      </c>
      <c r="F26" s="5">
        <v>0</v>
      </c>
      <c r="G26" s="6">
        <v>38</v>
      </c>
      <c r="H26" s="7">
        <f t="shared" si="1"/>
        <v>7.8947368421052627E-2</v>
      </c>
    </row>
    <row r="27" spans="1:8" ht="24.95" customHeight="1">
      <c r="A27" s="3">
        <v>24</v>
      </c>
      <c r="B27" s="4" t="s">
        <v>605</v>
      </c>
      <c r="C27" s="5">
        <f t="shared" si="0"/>
        <v>3</v>
      </c>
      <c r="D27" s="5">
        <v>3</v>
      </c>
      <c r="E27" s="5">
        <v>0</v>
      </c>
      <c r="F27" s="5">
        <v>0</v>
      </c>
      <c r="G27" s="8">
        <v>117</v>
      </c>
      <c r="H27" s="7">
        <f t="shared" si="1"/>
        <v>2.564102564102564E-2</v>
      </c>
    </row>
    <row r="28" spans="1:8" ht="24.95" customHeight="1">
      <c r="A28" s="3">
        <v>25</v>
      </c>
      <c r="B28" s="4" t="s">
        <v>608</v>
      </c>
      <c r="C28" s="5">
        <f t="shared" si="0"/>
        <v>3</v>
      </c>
      <c r="D28" s="5">
        <v>2</v>
      </c>
      <c r="E28" s="5">
        <v>1</v>
      </c>
      <c r="F28" s="5">
        <v>0</v>
      </c>
      <c r="G28" s="8">
        <v>144</v>
      </c>
      <c r="H28" s="7">
        <f t="shared" si="1"/>
        <v>2.0833333333333332E-2</v>
      </c>
    </row>
    <row r="29" spans="1:8" ht="24.95" customHeight="1">
      <c r="A29" s="3">
        <v>26</v>
      </c>
      <c r="B29" s="4" t="s">
        <v>613</v>
      </c>
      <c r="C29" s="5">
        <f t="shared" si="0"/>
        <v>3</v>
      </c>
      <c r="D29" s="5">
        <v>2</v>
      </c>
      <c r="E29" s="5">
        <v>1</v>
      </c>
      <c r="F29" s="5">
        <v>0</v>
      </c>
      <c r="G29" s="8">
        <v>103</v>
      </c>
      <c r="H29" s="7">
        <f t="shared" si="1"/>
        <v>2.9126213592233011E-2</v>
      </c>
    </row>
    <row r="30" spans="1:8" ht="24.95" customHeight="1">
      <c r="A30" s="3">
        <v>27</v>
      </c>
      <c r="B30" s="4" t="s">
        <v>619</v>
      </c>
      <c r="C30" s="5">
        <f t="shared" si="0"/>
        <v>3</v>
      </c>
      <c r="D30" s="5">
        <v>2</v>
      </c>
      <c r="E30" s="5">
        <v>1</v>
      </c>
      <c r="F30" s="5">
        <v>0</v>
      </c>
      <c r="G30" s="6">
        <v>107</v>
      </c>
      <c r="H30" s="7">
        <f t="shared" si="1"/>
        <v>2.8037383177570093E-2</v>
      </c>
    </row>
    <row r="31" spans="1:8" ht="24.95" customHeight="1">
      <c r="A31" s="3">
        <v>28</v>
      </c>
      <c r="B31" s="4" t="s">
        <v>621</v>
      </c>
      <c r="C31" s="5">
        <f t="shared" si="0"/>
        <v>3</v>
      </c>
      <c r="D31" s="5">
        <v>3</v>
      </c>
      <c r="E31" s="5">
        <v>0</v>
      </c>
      <c r="F31" s="5">
        <v>0</v>
      </c>
      <c r="G31" s="6">
        <v>143</v>
      </c>
      <c r="H31" s="7">
        <f t="shared" si="1"/>
        <v>2.097902097902098E-2</v>
      </c>
    </row>
    <row r="32" spans="1:8" ht="24.95" customHeight="1">
      <c r="A32" s="3">
        <v>29</v>
      </c>
      <c r="B32" s="4" t="s">
        <v>577</v>
      </c>
      <c r="C32" s="5">
        <f t="shared" si="0"/>
        <v>2</v>
      </c>
      <c r="D32" s="5">
        <v>1</v>
      </c>
      <c r="E32" s="5">
        <v>1</v>
      </c>
      <c r="F32" s="5">
        <v>0</v>
      </c>
      <c r="G32" s="8">
        <v>57</v>
      </c>
      <c r="H32" s="7">
        <f t="shared" si="1"/>
        <v>3.5087719298245612E-2</v>
      </c>
    </row>
    <row r="33" spans="1:8" ht="24.95" customHeight="1">
      <c r="A33" s="3">
        <v>30</v>
      </c>
      <c r="B33" s="4" t="s">
        <v>582</v>
      </c>
      <c r="C33" s="5">
        <f t="shared" si="0"/>
        <v>2</v>
      </c>
      <c r="D33" s="5">
        <v>0</v>
      </c>
      <c r="E33" s="5">
        <v>2</v>
      </c>
      <c r="F33" s="5">
        <v>0</v>
      </c>
      <c r="G33" s="8">
        <v>34</v>
      </c>
      <c r="H33" s="7">
        <f t="shared" si="1"/>
        <v>5.8823529411764705E-2</v>
      </c>
    </row>
    <row r="34" spans="1:8" ht="24.95" customHeight="1">
      <c r="A34" s="3">
        <v>31</v>
      </c>
      <c r="B34" s="4" t="s">
        <v>589</v>
      </c>
      <c r="C34" s="5">
        <f t="shared" si="0"/>
        <v>2</v>
      </c>
      <c r="D34" s="5">
        <v>2</v>
      </c>
      <c r="E34" s="5">
        <v>0</v>
      </c>
      <c r="F34" s="5">
        <v>0</v>
      </c>
      <c r="G34" s="8">
        <v>132</v>
      </c>
      <c r="H34" s="7">
        <f t="shared" si="1"/>
        <v>1.5151515151515152E-2</v>
      </c>
    </row>
    <row r="35" spans="1:8" ht="24.95" customHeight="1">
      <c r="A35" s="3">
        <v>32</v>
      </c>
      <c r="B35" s="9" t="s">
        <v>604</v>
      </c>
      <c r="C35" s="5">
        <f t="shared" si="0"/>
        <v>2</v>
      </c>
      <c r="D35" s="5">
        <v>2</v>
      </c>
      <c r="E35" s="5">
        <v>0</v>
      </c>
      <c r="F35" s="5">
        <v>0</v>
      </c>
      <c r="G35" s="6">
        <v>125</v>
      </c>
      <c r="H35" s="7">
        <f t="shared" si="1"/>
        <v>1.6E-2</v>
      </c>
    </row>
    <row r="36" spans="1:8" ht="24.95" customHeight="1">
      <c r="A36" s="3">
        <v>33</v>
      </c>
      <c r="B36" s="4" t="s">
        <v>607</v>
      </c>
      <c r="C36" s="5">
        <f t="shared" ref="C36:C67" si="2">SUM(D36:F36)</f>
        <v>2</v>
      </c>
      <c r="D36" s="5">
        <v>1</v>
      </c>
      <c r="E36" s="5">
        <v>1</v>
      </c>
      <c r="F36" s="5">
        <v>0</v>
      </c>
      <c r="G36" s="6">
        <v>74</v>
      </c>
      <c r="H36" s="7">
        <f t="shared" ref="H36:H67" si="3">C36/G36</f>
        <v>2.7027027027027029E-2</v>
      </c>
    </row>
    <row r="37" spans="1:8" ht="24.95" customHeight="1">
      <c r="A37" s="3">
        <v>34</v>
      </c>
      <c r="B37" s="4" t="s">
        <v>611</v>
      </c>
      <c r="C37" s="5">
        <f t="shared" si="2"/>
        <v>2</v>
      </c>
      <c r="D37" s="5">
        <v>1</v>
      </c>
      <c r="E37" s="5">
        <v>1</v>
      </c>
      <c r="F37" s="5">
        <v>0</v>
      </c>
      <c r="G37" s="8">
        <v>58</v>
      </c>
      <c r="H37" s="7">
        <f t="shared" si="3"/>
        <v>3.4482758620689655E-2</v>
      </c>
    </row>
    <row r="38" spans="1:8" ht="24.95" customHeight="1">
      <c r="A38" s="3">
        <v>35</v>
      </c>
      <c r="B38" s="4" t="s">
        <v>617</v>
      </c>
      <c r="C38" s="5">
        <f t="shared" si="2"/>
        <v>2</v>
      </c>
      <c r="D38" s="5">
        <v>1</v>
      </c>
      <c r="E38" s="5">
        <v>1</v>
      </c>
      <c r="F38" s="5">
        <v>0</v>
      </c>
      <c r="G38" s="8">
        <v>260</v>
      </c>
      <c r="H38" s="7">
        <f t="shared" si="3"/>
        <v>7.6923076923076927E-3</v>
      </c>
    </row>
    <row r="39" spans="1:8" ht="24.95" customHeight="1">
      <c r="A39" s="3">
        <v>36</v>
      </c>
      <c r="B39" s="4" t="s">
        <v>576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114</v>
      </c>
      <c r="H39" s="7">
        <f t="shared" si="3"/>
        <v>8.771929824561403E-3</v>
      </c>
    </row>
    <row r="40" spans="1:8" ht="24.95" customHeight="1">
      <c r="A40" s="3">
        <v>37</v>
      </c>
      <c r="B40" s="4" t="s">
        <v>590</v>
      </c>
      <c r="C40" s="5">
        <f t="shared" si="2"/>
        <v>1</v>
      </c>
      <c r="D40" s="5">
        <v>1</v>
      </c>
      <c r="E40" s="5">
        <v>0</v>
      </c>
      <c r="F40" s="5">
        <v>0</v>
      </c>
      <c r="G40" s="8">
        <v>43</v>
      </c>
      <c r="H40" s="7">
        <f t="shared" si="3"/>
        <v>2.3255813953488372E-2</v>
      </c>
    </row>
    <row r="41" spans="1:8" ht="24.95" customHeight="1">
      <c r="A41" s="3">
        <v>38</v>
      </c>
      <c r="B41" s="4" t="s">
        <v>594</v>
      </c>
      <c r="C41" s="5">
        <f t="shared" si="2"/>
        <v>1</v>
      </c>
      <c r="D41" s="5">
        <v>0</v>
      </c>
      <c r="E41" s="5">
        <v>1</v>
      </c>
      <c r="F41" s="5">
        <v>0</v>
      </c>
      <c r="G41" s="8">
        <v>215</v>
      </c>
      <c r="H41" s="7">
        <f t="shared" si="3"/>
        <v>4.6511627906976744E-3</v>
      </c>
    </row>
    <row r="42" spans="1:8" ht="24.95" customHeight="1">
      <c r="A42" s="3">
        <v>39</v>
      </c>
      <c r="B42" s="4" t="s">
        <v>596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50</v>
      </c>
      <c r="H42" s="7">
        <f t="shared" si="3"/>
        <v>0.02</v>
      </c>
    </row>
    <row r="43" spans="1:8" ht="24.95" customHeight="1">
      <c r="A43" s="3">
        <v>40</v>
      </c>
      <c r="B43" s="4" t="s">
        <v>601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36</v>
      </c>
      <c r="H43" s="7">
        <f t="shared" si="3"/>
        <v>2.7777777777777776E-2</v>
      </c>
    </row>
    <row r="44" spans="1:8" ht="24.95" customHeight="1">
      <c r="A44" s="3">
        <v>41</v>
      </c>
      <c r="B44" s="4" t="s">
        <v>612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77</v>
      </c>
      <c r="H44" s="7">
        <f t="shared" si="3"/>
        <v>1.2987012987012988E-2</v>
      </c>
    </row>
    <row r="45" spans="1:8" ht="24.95" customHeight="1">
      <c r="A45" s="3">
        <v>42</v>
      </c>
      <c r="B45" s="4" t="s">
        <v>620</v>
      </c>
      <c r="C45" s="5">
        <f t="shared" si="2"/>
        <v>1</v>
      </c>
      <c r="D45" s="5">
        <v>0</v>
      </c>
      <c r="E45" s="5">
        <v>1</v>
      </c>
      <c r="F45" s="5">
        <v>0</v>
      </c>
      <c r="G45" s="6">
        <v>26</v>
      </c>
      <c r="H45" s="7">
        <f t="shared" si="3"/>
        <v>3.8461538461538464E-2</v>
      </c>
    </row>
    <row r="46" spans="1:8" ht="24.95" customHeight="1">
      <c r="A46" s="3">
        <v>43</v>
      </c>
      <c r="B46" s="4" t="s">
        <v>624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43</v>
      </c>
      <c r="H46" s="7">
        <f t="shared" si="3"/>
        <v>2.3255813953488372E-2</v>
      </c>
    </row>
    <row r="47" spans="1:8" ht="24.95" customHeight="1">
      <c r="A47" s="3">
        <v>44</v>
      </c>
      <c r="B47" s="4" t="s">
        <v>633</v>
      </c>
      <c r="C47" s="5">
        <f t="shared" si="2"/>
        <v>1</v>
      </c>
      <c r="D47" s="5">
        <v>0</v>
      </c>
      <c r="E47" s="5">
        <v>1</v>
      </c>
      <c r="F47" s="5">
        <v>0</v>
      </c>
      <c r="G47" s="8">
        <v>67</v>
      </c>
      <c r="H47" s="7">
        <f t="shared" si="3"/>
        <v>1.4925373134328358E-2</v>
      </c>
    </row>
    <row r="48" spans="1:8" ht="24.95" customHeight="1">
      <c r="A48" s="3">
        <v>45</v>
      </c>
      <c r="B48" s="4" t="s">
        <v>580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54</v>
      </c>
      <c r="H48" s="7">
        <f t="shared" si="3"/>
        <v>0</v>
      </c>
    </row>
    <row r="49" spans="1:8" ht="24.95" customHeight="1">
      <c r="A49" s="3">
        <v>46</v>
      </c>
      <c r="B49" s="4" t="s">
        <v>583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48</v>
      </c>
      <c r="H49" s="7">
        <f t="shared" si="3"/>
        <v>0</v>
      </c>
    </row>
    <row r="50" spans="1:8" ht="24.95" customHeight="1">
      <c r="A50" s="3">
        <v>47</v>
      </c>
      <c r="B50" s="4" t="s">
        <v>584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43</v>
      </c>
      <c r="H50" s="7">
        <f t="shared" si="3"/>
        <v>0</v>
      </c>
    </row>
    <row r="51" spans="1:8" ht="24.95" customHeight="1">
      <c r="A51" s="3">
        <v>48</v>
      </c>
      <c r="B51" s="4" t="s">
        <v>585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22</v>
      </c>
      <c r="H51" s="7">
        <f t="shared" si="3"/>
        <v>0</v>
      </c>
    </row>
    <row r="52" spans="1:8" ht="24.95" customHeight="1">
      <c r="A52" s="3">
        <v>49</v>
      </c>
      <c r="B52" s="4" t="s">
        <v>586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71</v>
      </c>
      <c r="H52" s="7">
        <f t="shared" si="3"/>
        <v>0</v>
      </c>
    </row>
    <row r="53" spans="1:8" ht="24.95" customHeight="1">
      <c r="A53" s="3">
        <v>50</v>
      </c>
      <c r="B53" s="4" t="s">
        <v>591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145</v>
      </c>
      <c r="H53" s="7">
        <f t="shared" si="3"/>
        <v>0</v>
      </c>
    </row>
    <row r="54" spans="1:8" ht="24.95" customHeight="1">
      <c r="A54" s="3">
        <v>51</v>
      </c>
      <c r="B54" s="4" t="s">
        <v>593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22</v>
      </c>
      <c r="H54" s="7">
        <f t="shared" si="3"/>
        <v>0</v>
      </c>
    </row>
    <row r="55" spans="1:8" ht="24.95" customHeight="1">
      <c r="A55" s="3">
        <v>52</v>
      </c>
      <c r="B55" s="4" t="s">
        <v>597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20</v>
      </c>
      <c r="H55" s="7">
        <f t="shared" si="3"/>
        <v>0</v>
      </c>
    </row>
    <row r="56" spans="1:8" ht="24.95" customHeight="1">
      <c r="A56" s="3">
        <v>53</v>
      </c>
      <c r="B56" s="4" t="s">
        <v>606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39</v>
      </c>
      <c r="H56" s="7">
        <f t="shared" si="3"/>
        <v>0</v>
      </c>
    </row>
    <row r="57" spans="1:8" ht="24.95" customHeight="1">
      <c r="A57" s="3">
        <v>54</v>
      </c>
      <c r="B57" s="4" t="s">
        <v>609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40</v>
      </c>
      <c r="H57" s="7">
        <f t="shared" si="3"/>
        <v>0</v>
      </c>
    </row>
    <row r="58" spans="1:8" ht="24.95" customHeight="1">
      <c r="A58" s="3">
        <v>55</v>
      </c>
      <c r="B58" s="4" t="s">
        <v>616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39</v>
      </c>
      <c r="H58" s="7">
        <f t="shared" si="3"/>
        <v>0</v>
      </c>
    </row>
    <row r="59" spans="1:8" ht="24.95" customHeight="1">
      <c r="A59" s="3">
        <v>56</v>
      </c>
      <c r="B59" s="4" t="s">
        <v>623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29</v>
      </c>
      <c r="H59" s="7">
        <f t="shared" si="3"/>
        <v>0</v>
      </c>
    </row>
    <row r="60" spans="1:8" ht="24.95" customHeight="1">
      <c r="A60" s="3">
        <v>57</v>
      </c>
      <c r="B60" s="4" t="s">
        <v>625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39</v>
      </c>
      <c r="H60" s="7">
        <f t="shared" si="3"/>
        <v>0</v>
      </c>
    </row>
    <row r="61" spans="1:8" ht="24.95" customHeight="1">
      <c r="A61" s="3">
        <v>58</v>
      </c>
      <c r="B61" s="4" t="s">
        <v>626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153</v>
      </c>
      <c r="H61" s="7">
        <f t="shared" si="3"/>
        <v>0</v>
      </c>
    </row>
    <row r="62" spans="1:8" ht="24.95" customHeight="1">
      <c r="A62" s="3">
        <v>59</v>
      </c>
      <c r="B62" s="18" t="s">
        <v>627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39</v>
      </c>
      <c r="H62" s="7">
        <f t="shared" si="3"/>
        <v>0</v>
      </c>
    </row>
    <row r="63" spans="1:8" ht="24.95" customHeight="1">
      <c r="A63" s="3">
        <v>60</v>
      </c>
      <c r="B63" s="4" t="s">
        <v>629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29</v>
      </c>
      <c r="H63" s="7">
        <f t="shared" si="3"/>
        <v>0</v>
      </c>
    </row>
    <row r="64" spans="1:8" ht="24.95" customHeight="1">
      <c r="A64" s="3">
        <v>61</v>
      </c>
      <c r="B64" s="4" t="s">
        <v>631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69</v>
      </c>
      <c r="H64" s="7">
        <f t="shared" si="3"/>
        <v>0</v>
      </c>
    </row>
    <row r="65" spans="1:8" ht="24.95" customHeight="1">
      <c r="A65" s="3">
        <v>62</v>
      </c>
      <c r="B65" s="10" t="s">
        <v>634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20</v>
      </c>
      <c r="H65" s="7">
        <f t="shared" si="3"/>
        <v>0</v>
      </c>
    </row>
    <row r="66" spans="1:8" ht="24.95" customHeight="1">
      <c r="A66" s="3">
        <v>63</v>
      </c>
      <c r="B66" s="4" t="s">
        <v>635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31</v>
      </c>
      <c r="H66" s="7">
        <f t="shared" si="3"/>
        <v>0</v>
      </c>
    </row>
    <row r="67" spans="1:8" ht="24.95" customHeight="1">
      <c r="A67" s="3">
        <v>64</v>
      </c>
      <c r="B67" s="4" t="s">
        <v>636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24</v>
      </c>
      <c r="H67" s="7">
        <f t="shared" si="3"/>
        <v>0</v>
      </c>
    </row>
    <row r="68" spans="1:8" ht="24.95" customHeight="1">
      <c r="A68" s="3">
        <v>65</v>
      </c>
      <c r="B68" s="4" t="s">
        <v>640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82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641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42</v>
      </c>
      <c r="H69" s="7">
        <f t="shared" si="5"/>
        <v>0</v>
      </c>
    </row>
    <row r="70" spans="1:8" ht="24.95" customHeight="1">
      <c r="A70" s="3">
        <v>67</v>
      </c>
      <c r="B70" s="4" t="s">
        <v>642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29</v>
      </c>
      <c r="H70" s="7">
        <f t="shared" si="5"/>
        <v>0</v>
      </c>
    </row>
    <row r="71" spans="1:8" ht="24.95" customHeight="1">
      <c r="A71" s="3">
        <v>68</v>
      </c>
      <c r="B71" s="4" t="s">
        <v>643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15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222</v>
      </c>
      <c r="D72" s="11">
        <f>SUM(D4:D71)</f>
        <v>134</v>
      </c>
      <c r="E72" s="11">
        <f>SUM(E4:E71)</f>
        <v>88</v>
      </c>
      <c r="F72" s="11">
        <f>SUM(F4:F71)</f>
        <v>0</v>
      </c>
      <c r="G72" s="12">
        <f>SUM(G4:G71)</f>
        <v>7028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L15" sqref="L15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645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9" t="s">
        <v>5</v>
      </c>
      <c r="D3" s="29" t="s">
        <v>6</v>
      </c>
      <c r="E3" s="29" t="s">
        <v>7</v>
      </c>
      <c r="F3" s="29" t="s">
        <v>8</v>
      </c>
      <c r="G3" s="45"/>
      <c r="H3" s="46"/>
    </row>
    <row r="4" spans="1:8" ht="24.95" customHeight="1">
      <c r="A4" s="3">
        <v>1</v>
      </c>
      <c r="B4" s="4" t="s">
        <v>142</v>
      </c>
      <c r="C4" s="5">
        <f>VLOOKUP(B4,'7月'!$B$4:$F$71,2,0)+VLOOKUP(B4,'8月'!$B$4:$F$71,2,0)+VLOOKUP(B4,'9月'!$B$4:$F$71,2,0)</f>
        <v>64</v>
      </c>
      <c r="D4" s="5">
        <f>VLOOKUP(B4,'7月'!$B$4:$F$71,3,0)+VLOOKUP(B4,'8月'!$B$4:$F$71,3,0)+VLOOKUP(B4,'9月'!$B$4:$F$71,3,0)</f>
        <v>36</v>
      </c>
      <c r="E4" s="5">
        <f>VLOOKUP(B4,'7月'!$B$4:$F$71,4,0)+VLOOKUP(B4,'8月'!$B$4:$F$71,4,0)+VLOOKUP(B4,'9月'!$B$4:$F$71,4,0)</f>
        <v>28</v>
      </c>
      <c r="F4" s="5">
        <f>VLOOKUP(B4,'7月'!$B$4:$F$71,5,0)+VLOOKUP(B4,'8月'!$B$4:$F$71,5,0)+VLOOKUP(B4,'9月'!$B$4:$F$71,5,0)</f>
        <v>0</v>
      </c>
      <c r="G4" s="6">
        <f>VLOOKUP(B4,'9月'!$B$4:$G$71,6,0)</f>
        <v>56</v>
      </c>
      <c r="H4" s="7">
        <f t="shared" ref="H4:H35" si="0">C4/G4</f>
        <v>1.1428571428571428</v>
      </c>
    </row>
    <row r="5" spans="1:8" ht="24.95" customHeight="1">
      <c r="A5" s="3">
        <v>2</v>
      </c>
      <c r="B5" s="4" t="s">
        <v>143</v>
      </c>
      <c r="C5" s="5">
        <f>VLOOKUP(B5,'7月'!$B$4:$F$71,2,0)+VLOOKUP(B5,'8月'!$B$4:$F$71,2,0)+VLOOKUP(B5,'9月'!$B$4:$F$71,2,0)</f>
        <v>42</v>
      </c>
      <c r="D5" s="5">
        <f>VLOOKUP(B5,'7月'!$B$4:$F$71,3,0)+VLOOKUP(B5,'8月'!$B$4:$F$71,3,0)+VLOOKUP(B5,'9月'!$B$4:$F$71,3,0)</f>
        <v>28</v>
      </c>
      <c r="E5" s="5">
        <f>VLOOKUP(B5,'7月'!$B$4:$F$71,4,0)+VLOOKUP(B5,'8月'!$B$4:$F$71,4,0)+VLOOKUP(B5,'9月'!$B$4:$F$71,4,0)</f>
        <v>14</v>
      </c>
      <c r="F5" s="5">
        <f>VLOOKUP(B5,'7月'!$B$4:$F$71,5,0)+VLOOKUP(B5,'8月'!$B$4:$F$71,5,0)+VLOOKUP(B5,'9月'!$B$4:$F$71,5,0)</f>
        <v>0</v>
      </c>
      <c r="G5" s="6">
        <f>VLOOKUP(B5,'9月'!$B$4:$G$71,6,0)</f>
        <v>198</v>
      </c>
      <c r="H5" s="7">
        <f t="shared" si="0"/>
        <v>0.21212121212121213</v>
      </c>
    </row>
    <row r="6" spans="1:8" ht="24.95" customHeight="1">
      <c r="A6" s="3">
        <v>3</v>
      </c>
      <c r="B6" s="4" t="s">
        <v>135</v>
      </c>
      <c r="C6" s="5">
        <f>VLOOKUP(B6,'7月'!$B$4:$F$71,2,0)+VLOOKUP(B6,'8月'!$B$4:$F$71,2,0)+VLOOKUP(B6,'9月'!$B$4:$F$71,2,0)</f>
        <v>41</v>
      </c>
      <c r="D6" s="5">
        <f>VLOOKUP(B6,'7月'!$B$4:$F$71,3,0)+VLOOKUP(B6,'8月'!$B$4:$F$71,3,0)+VLOOKUP(B6,'9月'!$B$4:$F$71,3,0)</f>
        <v>33</v>
      </c>
      <c r="E6" s="5">
        <f>VLOOKUP(B6,'7月'!$B$4:$F$71,4,0)+VLOOKUP(B6,'8月'!$B$4:$F$71,4,0)+VLOOKUP(B6,'9月'!$B$4:$F$71,4,0)</f>
        <v>8</v>
      </c>
      <c r="F6" s="5">
        <f>VLOOKUP(B6,'7月'!$B$4:$F$71,5,0)+VLOOKUP(B6,'8月'!$B$4:$F$71,5,0)+VLOOKUP(B6,'9月'!$B$4:$F$71,5,0)</f>
        <v>0</v>
      </c>
      <c r="G6" s="6">
        <f>VLOOKUP(B6,'9月'!$B$4:$G$71,6,0)</f>
        <v>159</v>
      </c>
      <c r="H6" s="7">
        <f t="shared" si="0"/>
        <v>0.25786163522012578</v>
      </c>
    </row>
    <row r="7" spans="1:8" ht="24.95" customHeight="1">
      <c r="A7" s="3">
        <v>4</v>
      </c>
      <c r="B7" s="4" t="s">
        <v>31</v>
      </c>
      <c r="C7" s="5">
        <f>VLOOKUP(B7,'7月'!$B$4:$F$71,2,0)+VLOOKUP(B7,'8月'!$B$4:$F$71,2,0)+VLOOKUP(B7,'9月'!$B$4:$F$71,2,0)</f>
        <v>33</v>
      </c>
      <c r="D7" s="5">
        <f>VLOOKUP(B7,'7月'!$B$4:$F$71,3,0)+VLOOKUP(B7,'8月'!$B$4:$F$71,3,0)+VLOOKUP(B7,'9月'!$B$4:$F$71,3,0)</f>
        <v>20</v>
      </c>
      <c r="E7" s="5">
        <f>VLOOKUP(B7,'7月'!$B$4:$F$71,4,0)+VLOOKUP(B7,'8月'!$B$4:$F$71,4,0)+VLOOKUP(B7,'9月'!$B$4:$F$71,4,0)</f>
        <v>13</v>
      </c>
      <c r="F7" s="5">
        <f>VLOOKUP(B7,'7月'!$B$4:$F$71,5,0)+VLOOKUP(B7,'8月'!$B$4:$F$71,5,0)+VLOOKUP(B7,'9月'!$B$4:$F$71,5,0)</f>
        <v>0</v>
      </c>
      <c r="G7" s="6">
        <f>VLOOKUP(B7,'9月'!$B$4:$G$71,6,0)</f>
        <v>592</v>
      </c>
      <c r="H7" s="7">
        <f t="shared" si="0"/>
        <v>5.5743243243243243E-2</v>
      </c>
    </row>
    <row r="8" spans="1:8" ht="24.95" customHeight="1">
      <c r="A8" s="3">
        <v>5</v>
      </c>
      <c r="B8" s="4" t="s">
        <v>105</v>
      </c>
      <c r="C8" s="5">
        <f>VLOOKUP(B8,'7月'!$B$4:$F$71,2,0)+VLOOKUP(B8,'8月'!$B$4:$F$71,2,0)+VLOOKUP(B8,'9月'!$B$4:$F$71,2,0)</f>
        <v>31</v>
      </c>
      <c r="D8" s="5">
        <f>VLOOKUP(B8,'7月'!$B$4:$F$71,3,0)+VLOOKUP(B8,'8月'!$B$4:$F$71,3,0)+VLOOKUP(B8,'9月'!$B$4:$F$71,3,0)</f>
        <v>19</v>
      </c>
      <c r="E8" s="5">
        <f>VLOOKUP(B8,'7月'!$B$4:$F$71,4,0)+VLOOKUP(B8,'8月'!$B$4:$F$71,4,0)+VLOOKUP(B8,'9月'!$B$4:$F$71,4,0)</f>
        <v>12</v>
      </c>
      <c r="F8" s="5">
        <f>VLOOKUP(B8,'7月'!$B$4:$F$71,5,0)+VLOOKUP(B8,'8月'!$B$4:$F$71,5,0)+VLOOKUP(B8,'9月'!$B$4:$F$71,5,0)</f>
        <v>0</v>
      </c>
      <c r="G8" s="6">
        <f>VLOOKUP(B8,'9月'!$B$4:$G$71,6,0)</f>
        <v>218</v>
      </c>
      <c r="H8" s="7">
        <f t="shared" si="0"/>
        <v>0.14220183486238533</v>
      </c>
    </row>
    <row r="9" spans="1:8" ht="24.95" customHeight="1">
      <c r="A9" s="3">
        <v>6</v>
      </c>
      <c r="B9" s="4" t="s">
        <v>24</v>
      </c>
      <c r="C9" s="5">
        <f>VLOOKUP(B9,'7月'!$B$4:$F$71,2,0)+VLOOKUP(B9,'8月'!$B$4:$F$71,2,0)+VLOOKUP(B9,'9月'!$B$4:$F$71,2,0)</f>
        <v>28</v>
      </c>
      <c r="D9" s="5">
        <f>VLOOKUP(B9,'7月'!$B$4:$F$71,3,0)+VLOOKUP(B9,'8月'!$B$4:$F$71,3,0)+VLOOKUP(B9,'9月'!$B$4:$F$71,3,0)</f>
        <v>17</v>
      </c>
      <c r="E9" s="5">
        <f>VLOOKUP(B9,'7月'!$B$4:$F$71,4,0)+VLOOKUP(B9,'8月'!$B$4:$F$71,4,0)+VLOOKUP(B9,'9月'!$B$4:$F$71,4,0)</f>
        <v>11</v>
      </c>
      <c r="F9" s="5">
        <f>VLOOKUP(B9,'7月'!$B$4:$F$71,5,0)+VLOOKUP(B9,'8月'!$B$4:$F$71,5,0)+VLOOKUP(B9,'9月'!$B$4:$F$71,5,0)</f>
        <v>0</v>
      </c>
      <c r="G9" s="6">
        <f>VLOOKUP(B9,'9月'!$B$4:$G$71,6,0)</f>
        <v>177</v>
      </c>
      <c r="H9" s="7">
        <f t="shared" si="0"/>
        <v>0.15819209039548024</v>
      </c>
    </row>
    <row r="10" spans="1:8" ht="24.95" customHeight="1">
      <c r="A10" s="3">
        <v>7</v>
      </c>
      <c r="B10" s="4" t="s">
        <v>119</v>
      </c>
      <c r="C10" s="5">
        <f>VLOOKUP(B10,'7月'!$B$4:$F$71,2,0)+VLOOKUP(B10,'8月'!$B$4:$F$71,2,0)+VLOOKUP(B10,'9月'!$B$4:$F$71,2,0)</f>
        <v>28</v>
      </c>
      <c r="D10" s="5">
        <f>VLOOKUP(B10,'7月'!$B$4:$F$71,3,0)+VLOOKUP(B10,'8月'!$B$4:$F$71,3,0)+VLOOKUP(B10,'9月'!$B$4:$F$71,3,0)</f>
        <v>15</v>
      </c>
      <c r="E10" s="5">
        <f>VLOOKUP(B10,'7月'!$B$4:$F$71,4,0)+VLOOKUP(B10,'8月'!$B$4:$F$71,4,0)+VLOOKUP(B10,'9月'!$B$4:$F$71,4,0)</f>
        <v>13</v>
      </c>
      <c r="F10" s="5">
        <f>VLOOKUP(B10,'7月'!$B$4:$F$71,5,0)+VLOOKUP(B10,'8月'!$B$4:$F$71,5,0)+VLOOKUP(B10,'9月'!$B$4:$F$71,5,0)</f>
        <v>0</v>
      </c>
      <c r="G10" s="6">
        <f>VLOOKUP(B10,'9月'!$B$4:$G$71,6,0)</f>
        <v>155</v>
      </c>
      <c r="H10" s="7">
        <f t="shared" si="0"/>
        <v>0.18064516129032257</v>
      </c>
    </row>
    <row r="11" spans="1:8" ht="24.95" customHeight="1">
      <c r="A11" s="3">
        <v>8</v>
      </c>
      <c r="B11" s="4" t="s">
        <v>58</v>
      </c>
      <c r="C11" s="5">
        <f>VLOOKUP(B11,'7月'!$B$4:$F$71,2,0)+VLOOKUP(B11,'8月'!$B$4:$F$71,2,0)+VLOOKUP(B11,'9月'!$B$4:$F$71,2,0)</f>
        <v>23</v>
      </c>
      <c r="D11" s="5">
        <f>VLOOKUP(B11,'7月'!$B$4:$F$71,3,0)+VLOOKUP(B11,'8月'!$B$4:$F$71,3,0)+VLOOKUP(B11,'9月'!$B$4:$F$71,3,0)</f>
        <v>16</v>
      </c>
      <c r="E11" s="5">
        <f>VLOOKUP(B11,'7月'!$B$4:$F$71,4,0)+VLOOKUP(B11,'8月'!$B$4:$F$71,4,0)+VLOOKUP(B11,'9月'!$B$4:$F$71,4,0)</f>
        <v>7</v>
      </c>
      <c r="F11" s="5">
        <f>VLOOKUP(B11,'7月'!$B$4:$F$71,5,0)+VLOOKUP(B11,'8月'!$B$4:$F$71,5,0)+VLOOKUP(B11,'9月'!$B$4:$F$71,5,0)</f>
        <v>0</v>
      </c>
      <c r="G11" s="6">
        <f>VLOOKUP(B11,'9月'!$B$4:$G$71,6,0)</f>
        <v>129</v>
      </c>
      <c r="H11" s="7">
        <f t="shared" si="0"/>
        <v>0.17829457364341086</v>
      </c>
    </row>
    <row r="12" spans="1:8" ht="24.95" customHeight="1">
      <c r="A12" s="3">
        <v>9</v>
      </c>
      <c r="B12" s="4" t="s">
        <v>34</v>
      </c>
      <c r="C12" s="5">
        <f>VLOOKUP(B12,'7月'!$B$4:$F$71,2,0)+VLOOKUP(B12,'8月'!$B$4:$F$71,2,0)+VLOOKUP(B12,'9月'!$B$4:$F$71,2,0)</f>
        <v>21</v>
      </c>
      <c r="D12" s="5">
        <f>VLOOKUP(B12,'7月'!$B$4:$F$71,3,0)+VLOOKUP(B12,'8月'!$B$4:$F$71,3,0)+VLOOKUP(B12,'9月'!$B$4:$F$71,3,0)</f>
        <v>10</v>
      </c>
      <c r="E12" s="5">
        <f>VLOOKUP(B12,'7月'!$B$4:$F$71,4,0)+VLOOKUP(B12,'8月'!$B$4:$F$71,4,0)+VLOOKUP(B12,'9月'!$B$4:$F$71,4,0)</f>
        <v>11</v>
      </c>
      <c r="F12" s="5">
        <f>VLOOKUP(B12,'7月'!$B$4:$F$71,5,0)+VLOOKUP(B12,'8月'!$B$4:$F$71,5,0)+VLOOKUP(B12,'9月'!$B$4:$F$71,5,0)</f>
        <v>0</v>
      </c>
      <c r="G12" s="6">
        <f>VLOOKUP(B12,'9月'!$B$4:$G$71,6,0)</f>
        <v>120</v>
      </c>
      <c r="H12" s="7">
        <f t="shared" si="0"/>
        <v>0.17499999999999999</v>
      </c>
    </row>
    <row r="13" spans="1:8" ht="24.95" customHeight="1">
      <c r="A13" s="3">
        <v>10</v>
      </c>
      <c r="B13" s="4" t="s">
        <v>54</v>
      </c>
      <c r="C13" s="5">
        <f>VLOOKUP(B13,'7月'!$B$4:$F$71,2,0)+VLOOKUP(B13,'8月'!$B$4:$F$71,2,0)+VLOOKUP(B13,'9月'!$B$4:$F$71,2,0)</f>
        <v>20</v>
      </c>
      <c r="D13" s="5">
        <f>VLOOKUP(B13,'7月'!$B$4:$F$71,3,0)+VLOOKUP(B13,'8月'!$B$4:$F$71,3,0)+VLOOKUP(B13,'9月'!$B$4:$F$71,3,0)</f>
        <v>17</v>
      </c>
      <c r="E13" s="5">
        <f>VLOOKUP(B13,'7月'!$B$4:$F$71,4,0)+VLOOKUP(B13,'8月'!$B$4:$F$71,4,0)+VLOOKUP(B13,'9月'!$B$4:$F$71,4,0)</f>
        <v>3</v>
      </c>
      <c r="F13" s="5">
        <f>VLOOKUP(B13,'7月'!$B$4:$F$71,5,0)+VLOOKUP(B13,'8月'!$B$4:$F$71,5,0)+VLOOKUP(B13,'9月'!$B$4:$F$71,5,0)</f>
        <v>0</v>
      </c>
      <c r="G13" s="6">
        <f>VLOOKUP(B13,'9月'!$B$4:$G$71,6,0)</f>
        <v>72</v>
      </c>
      <c r="H13" s="7">
        <f t="shared" si="0"/>
        <v>0.27777777777777779</v>
      </c>
    </row>
    <row r="14" spans="1:8" ht="24.95" customHeight="1">
      <c r="A14" s="3">
        <v>11</v>
      </c>
      <c r="B14" s="4" t="s">
        <v>97</v>
      </c>
      <c r="C14" s="5">
        <f>VLOOKUP(B14,'7月'!$B$4:$F$71,2,0)+VLOOKUP(B14,'8月'!$B$4:$F$71,2,0)+VLOOKUP(B14,'9月'!$B$4:$F$71,2,0)</f>
        <v>18</v>
      </c>
      <c r="D14" s="5">
        <f>VLOOKUP(B14,'7月'!$B$4:$F$71,3,0)+VLOOKUP(B14,'8月'!$B$4:$F$71,3,0)+VLOOKUP(B14,'9月'!$B$4:$F$71,3,0)</f>
        <v>14</v>
      </c>
      <c r="E14" s="5">
        <f>VLOOKUP(B14,'7月'!$B$4:$F$71,4,0)+VLOOKUP(B14,'8月'!$B$4:$F$71,4,0)+VLOOKUP(B14,'9月'!$B$4:$F$71,4,0)</f>
        <v>3</v>
      </c>
      <c r="F14" s="5">
        <f>VLOOKUP(B14,'7月'!$B$4:$F$71,5,0)+VLOOKUP(B14,'8月'!$B$4:$F$71,5,0)+VLOOKUP(B14,'9月'!$B$4:$F$71,5,0)</f>
        <v>1</v>
      </c>
      <c r="G14" s="6">
        <f>VLOOKUP(B14,'9月'!$B$4:$G$71,6,0)</f>
        <v>124</v>
      </c>
      <c r="H14" s="7">
        <f t="shared" si="0"/>
        <v>0.14516129032258066</v>
      </c>
    </row>
    <row r="15" spans="1:8" ht="24.95" customHeight="1">
      <c r="A15" s="3">
        <v>12</v>
      </c>
      <c r="B15" s="4" t="s">
        <v>38</v>
      </c>
      <c r="C15" s="5">
        <f>VLOOKUP(B15,'7月'!$B$4:$F$71,2,0)+VLOOKUP(B15,'8月'!$B$4:$F$71,2,0)+VLOOKUP(B15,'9月'!$B$4:$F$71,2,0)</f>
        <v>18</v>
      </c>
      <c r="D15" s="5">
        <f>VLOOKUP(B15,'7月'!$B$4:$F$71,3,0)+VLOOKUP(B15,'8月'!$B$4:$F$71,3,0)+VLOOKUP(B15,'9月'!$B$4:$F$71,3,0)</f>
        <v>7</v>
      </c>
      <c r="E15" s="5">
        <f>VLOOKUP(B15,'7月'!$B$4:$F$71,4,0)+VLOOKUP(B15,'8月'!$B$4:$F$71,4,0)+VLOOKUP(B15,'9月'!$B$4:$F$71,4,0)</f>
        <v>11</v>
      </c>
      <c r="F15" s="5">
        <f>VLOOKUP(B15,'7月'!$B$4:$F$71,5,0)+VLOOKUP(B15,'8月'!$B$4:$F$71,5,0)+VLOOKUP(B15,'9月'!$B$4:$F$71,5,0)</f>
        <v>0</v>
      </c>
      <c r="G15" s="6">
        <f>VLOOKUP(B15,'9月'!$B$4:$G$71,6,0)</f>
        <v>133</v>
      </c>
      <c r="H15" s="7">
        <f t="shared" si="0"/>
        <v>0.13533834586466165</v>
      </c>
    </row>
    <row r="16" spans="1:8" ht="24.95" customHeight="1">
      <c r="A16" s="3">
        <v>13</v>
      </c>
      <c r="B16" s="4" t="s">
        <v>49</v>
      </c>
      <c r="C16" s="5">
        <f>VLOOKUP(B16,'7月'!$B$4:$F$71,2,0)+VLOOKUP(B16,'8月'!$B$4:$F$71,2,0)+VLOOKUP(B16,'9月'!$B$4:$F$71,2,0)</f>
        <v>16</v>
      </c>
      <c r="D16" s="5">
        <f>VLOOKUP(B16,'7月'!$B$4:$F$71,3,0)+VLOOKUP(B16,'8月'!$B$4:$F$71,3,0)+VLOOKUP(B16,'9月'!$B$4:$F$71,3,0)</f>
        <v>14</v>
      </c>
      <c r="E16" s="5">
        <f>VLOOKUP(B16,'7月'!$B$4:$F$71,4,0)+VLOOKUP(B16,'8月'!$B$4:$F$71,4,0)+VLOOKUP(B16,'9月'!$B$4:$F$71,4,0)</f>
        <v>2</v>
      </c>
      <c r="F16" s="5">
        <f>VLOOKUP(B16,'7月'!$B$4:$F$71,5,0)+VLOOKUP(B16,'8月'!$B$4:$F$71,5,0)+VLOOKUP(B16,'9月'!$B$4:$F$71,5,0)</f>
        <v>0</v>
      </c>
      <c r="G16" s="6">
        <f>VLOOKUP(B16,'9月'!$B$4:$G$71,6,0)</f>
        <v>103</v>
      </c>
      <c r="H16" s="7">
        <f t="shared" si="0"/>
        <v>0.1553398058252427</v>
      </c>
    </row>
    <row r="17" spans="1:8" ht="24.95" customHeight="1">
      <c r="A17" s="3">
        <v>14</v>
      </c>
      <c r="B17" s="4" t="s">
        <v>14</v>
      </c>
      <c r="C17" s="5">
        <f>VLOOKUP(B17,'7月'!$B$4:$F$71,2,0)+VLOOKUP(B17,'8月'!$B$4:$F$71,2,0)+VLOOKUP(B17,'9月'!$B$4:$F$71,2,0)</f>
        <v>16</v>
      </c>
      <c r="D17" s="5">
        <f>VLOOKUP(B17,'7月'!$B$4:$F$71,3,0)+VLOOKUP(B17,'8月'!$B$4:$F$71,3,0)+VLOOKUP(B17,'9月'!$B$4:$F$71,3,0)</f>
        <v>7</v>
      </c>
      <c r="E17" s="5">
        <f>VLOOKUP(B17,'7月'!$B$4:$F$71,4,0)+VLOOKUP(B17,'8月'!$B$4:$F$71,4,0)+VLOOKUP(B17,'9月'!$B$4:$F$71,4,0)</f>
        <v>9</v>
      </c>
      <c r="F17" s="5">
        <f>VLOOKUP(B17,'7月'!$B$4:$F$71,5,0)+VLOOKUP(B17,'8月'!$B$4:$F$71,5,0)+VLOOKUP(B17,'9月'!$B$4:$F$71,5,0)</f>
        <v>0</v>
      </c>
      <c r="G17" s="6">
        <f>VLOOKUP(B17,'9月'!$B$4:$G$71,6,0)</f>
        <v>161</v>
      </c>
      <c r="H17" s="7">
        <f t="shared" si="0"/>
        <v>9.9378881987577633E-2</v>
      </c>
    </row>
    <row r="18" spans="1:8" ht="24.95" customHeight="1">
      <c r="A18" s="3">
        <v>15</v>
      </c>
      <c r="B18" s="4" t="s">
        <v>48</v>
      </c>
      <c r="C18" s="5">
        <f>VLOOKUP(B18,'7月'!$B$4:$F$71,2,0)+VLOOKUP(B18,'8月'!$B$4:$F$71,2,0)+VLOOKUP(B18,'9月'!$B$4:$F$71,2,0)</f>
        <v>15</v>
      </c>
      <c r="D18" s="5">
        <f>VLOOKUP(B18,'7月'!$B$4:$F$71,3,0)+VLOOKUP(B18,'8月'!$B$4:$F$71,3,0)+VLOOKUP(B18,'9月'!$B$4:$F$71,3,0)</f>
        <v>12</v>
      </c>
      <c r="E18" s="5">
        <f>VLOOKUP(B18,'7月'!$B$4:$F$71,4,0)+VLOOKUP(B18,'8月'!$B$4:$F$71,4,0)+VLOOKUP(B18,'9月'!$B$4:$F$71,4,0)</f>
        <v>3</v>
      </c>
      <c r="F18" s="5">
        <f>VLOOKUP(B18,'7月'!$B$4:$F$71,5,0)+VLOOKUP(B18,'8月'!$B$4:$F$71,5,0)+VLOOKUP(B18,'9月'!$B$4:$F$71,5,0)</f>
        <v>0</v>
      </c>
      <c r="G18" s="6">
        <f>VLOOKUP(B18,'9月'!$B$4:$G$71,6,0)</f>
        <v>77</v>
      </c>
      <c r="H18" s="7">
        <f t="shared" si="0"/>
        <v>0.19480519480519481</v>
      </c>
    </row>
    <row r="19" spans="1:8" ht="24.95" customHeight="1">
      <c r="A19" s="3">
        <v>16</v>
      </c>
      <c r="B19" s="4" t="s">
        <v>120</v>
      </c>
      <c r="C19" s="5">
        <f>VLOOKUP(B19,'7月'!$B$4:$F$71,2,0)+VLOOKUP(B19,'8月'!$B$4:$F$71,2,0)+VLOOKUP(B19,'9月'!$B$4:$F$71,2,0)</f>
        <v>14</v>
      </c>
      <c r="D19" s="5">
        <f>VLOOKUP(B19,'7月'!$B$4:$F$71,3,0)+VLOOKUP(B19,'8月'!$B$4:$F$71,3,0)+VLOOKUP(B19,'9月'!$B$4:$F$71,3,0)</f>
        <v>5</v>
      </c>
      <c r="E19" s="5">
        <f>VLOOKUP(B19,'7月'!$B$4:$F$71,4,0)+VLOOKUP(B19,'8月'!$B$4:$F$71,4,0)+VLOOKUP(B19,'9月'!$B$4:$F$71,4,0)</f>
        <v>9</v>
      </c>
      <c r="F19" s="5">
        <f>VLOOKUP(B19,'7月'!$B$4:$F$71,5,0)+VLOOKUP(B19,'8月'!$B$4:$F$71,5,0)+VLOOKUP(B19,'9月'!$B$4:$F$71,5,0)</f>
        <v>0</v>
      </c>
      <c r="G19" s="6">
        <f>VLOOKUP(B19,'9月'!$B$4:$G$71,6,0)</f>
        <v>163</v>
      </c>
      <c r="H19" s="7">
        <f t="shared" si="0"/>
        <v>8.5889570552147243E-2</v>
      </c>
    </row>
    <row r="20" spans="1:8" ht="24.95" customHeight="1">
      <c r="A20" s="3">
        <v>17</v>
      </c>
      <c r="B20" s="4" t="s">
        <v>55</v>
      </c>
      <c r="C20" s="5">
        <f>VLOOKUP(B20,'7月'!$B$4:$F$71,2,0)+VLOOKUP(B20,'8月'!$B$4:$F$71,2,0)+VLOOKUP(B20,'9月'!$B$4:$F$71,2,0)</f>
        <v>14</v>
      </c>
      <c r="D20" s="5">
        <f>VLOOKUP(B20,'7月'!$B$4:$F$71,3,0)+VLOOKUP(B20,'8月'!$B$4:$F$71,3,0)+VLOOKUP(B20,'9月'!$B$4:$F$71,3,0)</f>
        <v>10</v>
      </c>
      <c r="E20" s="5">
        <f>VLOOKUP(B20,'7月'!$B$4:$F$71,4,0)+VLOOKUP(B20,'8月'!$B$4:$F$71,4,0)+VLOOKUP(B20,'9月'!$B$4:$F$71,4,0)</f>
        <v>4</v>
      </c>
      <c r="F20" s="5">
        <f>VLOOKUP(B20,'7月'!$B$4:$F$71,5,0)+VLOOKUP(B20,'8月'!$B$4:$F$71,5,0)+VLOOKUP(B20,'9月'!$B$4:$F$71,5,0)</f>
        <v>0</v>
      </c>
      <c r="G20" s="6">
        <f>VLOOKUP(B20,'9月'!$B$4:$G$71,6,0)</f>
        <v>107</v>
      </c>
      <c r="H20" s="7">
        <f t="shared" si="0"/>
        <v>0.13084112149532709</v>
      </c>
    </row>
    <row r="21" spans="1:8" ht="24.95" customHeight="1">
      <c r="A21" s="3">
        <v>18</v>
      </c>
      <c r="B21" s="4" t="s">
        <v>64</v>
      </c>
      <c r="C21" s="5">
        <f>VLOOKUP(B21,'7月'!$B$4:$F$71,2,0)+VLOOKUP(B21,'8月'!$B$4:$F$71,2,0)+VLOOKUP(B21,'9月'!$B$4:$F$71,2,0)</f>
        <v>14</v>
      </c>
      <c r="D21" s="5">
        <f>VLOOKUP(B21,'7月'!$B$4:$F$71,3,0)+VLOOKUP(B21,'8月'!$B$4:$F$71,3,0)+VLOOKUP(B21,'9月'!$B$4:$F$71,3,0)</f>
        <v>8</v>
      </c>
      <c r="E21" s="5">
        <f>VLOOKUP(B21,'7月'!$B$4:$F$71,4,0)+VLOOKUP(B21,'8月'!$B$4:$F$71,4,0)+VLOOKUP(B21,'9月'!$B$4:$F$71,4,0)</f>
        <v>6</v>
      </c>
      <c r="F21" s="5">
        <f>VLOOKUP(B21,'7月'!$B$4:$F$71,5,0)+VLOOKUP(B21,'8月'!$B$4:$F$71,5,0)+VLOOKUP(B21,'9月'!$B$4:$F$71,5,0)</f>
        <v>0</v>
      </c>
      <c r="G21" s="6">
        <f>VLOOKUP(B21,'9月'!$B$4:$G$71,6,0)</f>
        <v>77</v>
      </c>
      <c r="H21" s="7">
        <f t="shared" si="0"/>
        <v>0.18181818181818182</v>
      </c>
    </row>
    <row r="22" spans="1:8" ht="24.95" customHeight="1">
      <c r="A22" s="3">
        <v>19</v>
      </c>
      <c r="B22" s="4" t="s">
        <v>125</v>
      </c>
      <c r="C22" s="5">
        <f>VLOOKUP(B22,'7月'!$B$4:$F$71,2,0)+VLOOKUP(B22,'8月'!$B$4:$F$71,2,0)+VLOOKUP(B22,'9月'!$B$4:$F$71,2,0)</f>
        <v>13</v>
      </c>
      <c r="D22" s="5">
        <f>VLOOKUP(B22,'7月'!$B$4:$F$71,3,0)+VLOOKUP(B22,'8月'!$B$4:$F$71,3,0)+VLOOKUP(B22,'9月'!$B$4:$F$71,3,0)</f>
        <v>0</v>
      </c>
      <c r="E22" s="5">
        <f>VLOOKUP(B22,'7月'!$B$4:$F$71,4,0)+VLOOKUP(B22,'8月'!$B$4:$F$71,4,0)+VLOOKUP(B22,'9月'!$B$4:$F$71,4,0)</f>
        <v>13</v>
      </c>
      <c r="F22" s="5">
        <f>VLOOKUP(B22,'7月'!$B$4:$F$71,5,0)+VLOOKUP(B22,'8月'!$B$4:$F$71,5,0)+VLOOKUP(B22,'9月'!$B$4:$F$71,5,0)</f>
        <v>0</v>
      </c>
      <c r="G22" s="6">
        <f>VLOOKUP(B22,'9月'!$B$4:$G$71,6,0)</f>
        <v>26</v>
      </c>
      <c r="H22" s="7">
        <f t="shared" si="0"/>
        <v>0.5</v>
      </c>
    </row>
    <row r="23" spans="1:8" ht="24.95" customHeight="1">
      <c r="A23" s="3">
        <v>20</v>
      </c>
      <c r="B23" s="4" t="s">
        <v>46</v>
      </c>
      <c r="C23" s="5">
        <f>VLOOKUP(B23,'7月'!$B$4:$F$71,2,0)+VLOOKUP(B23,'8月'!$B$4:$F$71,2,0)+VLOOKUP(B23,'9月'!$B$4:$F$71,2,0)</f>
        <v>13</v>
      </c>
      <c r="D23" s="5">
        <f>VLOOKUP(B23,'7月'!$B$4:$F$71,3,0)+VLOOKUP(B23,'8月'!$B$4:$F$71,3,0)+VLOOKUP(B23,'9月'!$B$4:$F$71,3,0)</f>
        <v>10</v>
      </c>
      <c r="E23" s="5">
        <f>VLOOKUP(B23,'7月'!$B$4:$F$71,4,0)+VLOOKUP(B23,'8月'!$B$4:$F$71,4,0)+VLOOKUP(B23,'9月'!$B$4:$F$71,4,0)</f>
        <v>3</v>
      </c>
      <c r="F23" s="5">
        <f>VLOOKUP(B23,'7月'!$B$4:$F$71,5,0)+VLOOKUP(B23,'8月'!$B$4:$F$71,5,0)+VLOOKUP(B23,'9月'!$B$4:$F$71,5,0)</f>
        <v>0</v>
      </c>
      <c r="G23" s="6">
        <f>VLOOKUP(B23,'9月'!$B$4:$G$71,6,0)</f>
        <v>674</v>
      </c>
      <c r="H23" s="7">
        <f t="shared" si="0"/>
        <v>1.9287833827893175E-2</v>
      </c>
    </row>
    <row r="24" spans="1:8" ht="24.95" customHeight="1">
      <c r="A24" s="3">
        <v>21</v>
      </c>
      <c r="B24" s="4" t="s">
        <v>126</v>
      </c>
      <c r="C24" s="5">
        <f>VLOOKUP(B24,'7月'!$B$4:$F$71,2,0)+VLOOKUP(B24,'8月'!$B$4:$F$71,2,0)+VLOOKUP(B24,'9月'!$B$4:$F$71,2,0)</f>
        <v>13</v>
      </c>
      <c r="D24" s="5">
        <f>VLOOKUP(B24,'7月'!$B$4:$F$71,3,0)+VLOOKUP(B24,'8月'!$B$4:$F$71,3,0)+VLOOKUP(B24,'9月'!$B$4:$F$71,3,0)</f>
        <v>9</v>
      </c>
      <c r="E24" s="5">
        <f>VLOOKUP(B24,'7月'!$B$4:$F$71,4,0)+VLOOKUP(B24,'8月'!$B$4:$F$71,4,0)+VLOOKUP(B24,'9月'!$B$4:$F$71,4,0)</f>
        <v>4</v>
      </c>
      <c r="F24" s="5">
        <f>VLOOKUP(B24,'7月'!$B$4:$F$71,5,0)+VLOOKUP(B24,'8月'!$B$4:$F$71,5,0)+VLOOKUP(B24,'9月'!$B$4:$F$71,5,0)</f>
        <v>0</v>
      </c>
      <c r="G24" s="6">
        <f>VLOOKUP(B24,'9月'!$B$4:$G$71,6,0)</f>
        <v>143</v>
      </c>
      <c r="H24" s="7">
        <f t="shared" si="0"/>
        <v>9.0909090909090912E-2</v>
      </c>
    </row>
    <row r="25" spans="1:8" ht="24.95" customHeight="1">
      <c r="A25" s="3">
        <v>22</v>
      </c>
      <c r="B25" s="4" t="s">
        <v>144</v>
      </c>
      <c r="C25" s="5">
        <f>VLOOKUP(B25,'7月'!$B$4:$F$71,2,0)+VLOOKUP(B25,'8月'!$B$4:$F$71,2,0)+VLOOKUP(B25,'9月'!$B$4:$F$71,2,0)</f>
        <v>12</v>
      </c>
      <c r="D25" s="5">
        <f>VLOOKUP(B25,'7月'!$B$4:$F$71,3,0)+VLOOKUP(B25,'8月'!$B$4:$F$71,3,0)+VLOOKUP(B25,'9月'!$B$4:$F$71,3,0)</f>
        <v>2</v>
      </c>
      <c r="E25" s="5">
        <f>VLOOKUP(B25,'7月'!$B$4:$F$71,4,0)+VLOOKUP(B25,'8月'!$B$4:$F$71,4,0)+VLOOKUP(B25,'9月'!$B$4:$F$71,4,0)</f>
        <v>10</v>
      </c>
      <c r="F25" s="5">
        <f>VLOOKUP(B25,'7月'!$B$4:$F$71,5,0)+VLOOKUP(B25,'8月'!$B$4:$F$71,5,0)+VLOOKUP(B25,'9月'!$B$4:$F$71,5,0)</f>
        <v>0</v>
      </c>
      <c r="G25" s="6">
        <f>VLOOKUP(B25,'9月'!$B$4:$G$71,6,0)</f>
        <v>115</v>
      </c>
      <c r="H25" s="7">
        <f t="shared" si="0"/>
        <v>0.10434782608695652</v>
      </c>
    </row>
    <row r="26" spans="1:8" ht="24.95" customHeight="1">
      <c r="A26" s="3">
        <v>23</v>
      </c>
      <c r="B26" s="4" t="s">
        <v>35</v>
      </c>
      <c r="C26" s="5">
        <f>VLOOKUP(B26,'7月'!$B$4:$F$71,2,0)+VLOOKUP(B26,'8月'!$B$4:$F$71,2,0)+VLOOKUP(B26,'9月'!$B$4:$F$71,2,0)</f>
        <v>11</v>
      </c>
      <c r="D26" s="5">
        <f>VLOOKUP(B26,'7月'!$B$4:$F$71,3,0)+VLOOKUP(B26,'8月'!$B$4:$F$71,3,0)+VLOOKUP(B26,'9月'!$B$4:$F$71,3,0)</f>
        <v>9</v>
      </c>
      <c r="E26" s="5">
        <f>VLOOKUP(B26,'7月'!$B$4:$F$71,4,0)+VLOOKUP(B26,'8月'!$B$4:$F$71,4,0)+VLOOKUP(B26,'9月'!$B$4:$F$71,4,0)</f>
        <v>2</v>
      </c>
      <c r="F26" s="5">
        <f>VLOOKUP(B26,'7月'!$B$4:$F$71,5,0)+VLOOKUP(B26,'8月'!$B$4:$F$71,5,0)+VLOOKUP(B26,'9月'!$B$4:$F$71,5,0)</f>
        <v>0</v>
      </c>
      <c r="G26" s="6">
        <f>VLOOKUP(B26,'9月'!$B$4:$G$71,6,0)</f>
        <v>161</v>
      </c>
      <c r="H26" s="7">
        <f t="shared" si="0"/>
        <v>6.8322981366459631E-2</v>
      </c>
    </row>
    <row r="27" spans="1:8" ht="24.95" customHeight="1">
      <c r="A27" s="3">
        <v>24</v>
      </c>
      <c r="B27" s="4" t="s">
        <v>137</v>
      </c>
      <c r="C27" s="5">
        <f>VLOOKUP(B27,'7月'!$B$4:$F$71,2,0)+VLOOKUP(B27,'8月'!$B$4:$F$71,2,0)+VLOOKUP(B27,'9月'!$B$4:$F$71,2,0)</f>
        <v>11</v>
      </c>
      <c r="D27" s="5">
        <f>VLOOKUP(B27,'7月'!$B$4:$F$71,3,0)+VLOOKUP(B27,'8月'!$B$4:$F$71,3,0)+VLOOKUP(B27,'9月'!$B$4:$F$71,3,0)</f>
        <v>6</v>
      </c>
      <c r="E27" s="5">
        <f>VLOOKUP(B27,'7月'!$B$4:$F$71,4,0)+VLOOKUP(B27,'8月'!$B$4:$F$71,4,0)+VLOOKUP(B27,'9月'!$B$4:$F$71,4,0)</f>
        <v>5</v>
      </c>
      <c r="F27" s="5">
        <f>VLOOKUP(B27,'7月'!$B$4:$F$71,5,0)+VLOOKUP(B27,'8月'!$B$4:$F$71,5,0)+VLOOKUP(B27,'9月'!$B$4:$F$71,5,0)</f>
        <v>0</v>
      </c>
      <c r="G27" s="6">
        <f>VLOOKUP(B27,'9月'!$B$4:$G$71,6,0)</f>
        <v>151</v>
      </c>
      <c r="H27" s="7">
        <f t="shared" si="0"/>
        <v>7.2847682119205295E-2</v>
      </c>
    </row>
    <row r="28" spans="1:8" ht="24.95" customHeight="1">
      <c r="A28" s="3">
        <v>25</v>
      </c>
      <c r="B28" s="4" t="s">
        <v>62</v>
      </c>
      <c r="C28" s="5">
        <f>VLOOKUP(B28,'7月'!$B$4:$F$71,2,0)+VLOOKUP(B28,'8月'!$B$4:$F$71,2,0)+VLOOKUP(B28,'9月'!$B$4:$F$71,2,0)</f>
        <v>10</v>
      </c>
      <c r="D28" s="5">
        <f>VLOOKUP(B28,'7月'!$B$4:$F$71,3,0)+VLOOKUP(B28,'8月'!$B$4:$F$71,3,0)+VLOOKUP(B28,'9月'!$B$4:$F$71,3,0)</f>
        <v>8</v>
      </c>
      <c r="E28" s="5">
        <f>VLOOKUP(B28,'7月'!$B$4:$F$71,4,0)+VLOOKUP(B28,'8月'!$B$4:$F$71,4,0)+VLOOKUP(B28,'9月'!$B$4:$F$71,4,0)</f>
        <v>2</v>
      </c>
      <c r="F28" s="5">
        <f>VLOOKUP(B28,'7月'!$B$4:$F$71,5,0)+VLOOKUP(B28,'8月'!$B$4:$F$71,5,0)+VLOOKUP(B28,'9月'!$B$4:$F$71,5,0)</f>
        <v>0</v>
      </c>
      <c r="G28" s="6">
        <f>VLOOKUP(B28,'9月'!$B$4:$G$71,6,0)</f>
        <v>153</v>
      </c>
      <c r="H28" s="7">
        <f t="shared" si="0"/>
        <v>6.535947712418301E-2</v>
      </c>
    </row>
    <row r="29" spans="1:8" ht="24.95" customHeight="1">
      <c r="A29" s="3">
        <v>26</v>
      </c>
      <c r="B29" s="4" t="s">
        <v>17</v>
      </c>
      <c r="C29" s="5">
        <f>VLOOKUP(B29,'7月'!$B$4:$F$71,2,0)+VLOOKUP(B29,'8月'!$B$4:$F$71,2,0)+VLOOKUP(B29,'9月'!$B$4:$F$71,2,0)</f>
        <v>10</v>
      </c>
      <c r="D29" s="5">
        <f>VLOOKUP(B29,'7月'!$B$4:$F$71,3,0)+VLOOKUP(B29,'8月'!$B$4:$F$71,3,0)+VLOOKUP(B29,'9月'!$B$4:$F$71,3,0)</f>
        <v>5</v>
      </c>
      <c r="E29" s="5">
        <f>VLOOKUP(B29,'7月'!$B$4:$F$71,4,0)+VLOOKUP(B29,'8月'!$B$4:$F$71,4,0)+VLOOKUP(B29,'9月'!$B$4:$F$71,4,0)</f>
        <v>5</v>
      </c>
      <c r="F29" s="5">
        <f>VLOOKUP(B29,'7月'!$B$4:$F$71,5,0)+VLOOKUP(B29,'8月'!$B$4:$F$71,5,0)+VLOOKUP(B29,'9月'!$B$4:$F$71,5,0)</f>
        <v>0</v>
      </c>
      <c r="G29" s="6">
        <f>VLOOKUP(B29,'9月'!$B$4:$G$71,6,0)</f>
        <v>92</v>
      </c>
      <c r="H29" s="7">
        <f t="shared" si="0"/>
        <v>0.10869565217391304</v>
      </c>
    </row>
    <row r="30" spans="1:8" ht="24.95" customHeight="1">
      <c r="A30" s="3">
        <v>27</v>
      </c>
      <c r="B30" s="4" t="s">
        <v>122</v>
      </c>
      <c r="C30" s="5">
        <f>VLOOKUP(B30,'7月'!$B$4:$F$71,2,0)+VLOOKUP(B30,'8月'!$B$4:$F$71,2,0)+VLOOKUP(B30,'9月'!$B$4:$F$71,2,0)</f>
        <v>10</v>
      </c>
      <c r="D30" s="5">
        <f>VLOOKUP(B30,'7月'!$B$4:$F$71,3,0)+VLOOKUP(B30,'8月'!$B$4:$F$71,3,0)+VLOOKUP(B30,'9月'!$B$4:$F$71,3,0)</f>
        <v>1</v>
      </c>
      <c r="E30" s="5">
        <f>VLOOKUP(B30,'7月'!$B$4:$F$71,4,0)+VLOOKUP(B30,'8月'!$B$4:$F$71,4,0)+VLOOKUP(B30,'9月'!$B$4:$F$71,4,0)</f>
        <v>9</v>
      </c>
      <c r="F30" s="5">
        <f>VLOOKUP(B30,'7月'!$B$4:$F$71,5,0)+VLOOKUP(B30,'8月'!$B$4:$F$71,5,0)+VLOOKUP(B30,'9月'!$B$4:$F$71,5,0)</f>
        <v>0</v>
      </c>
      <c r="G30" s="6">
        <f>VLOOKUP(B30,'9月'!$B$4:$G$71,6,0)</f>
        <v>260</v>
      </c>
      <c r="H30" s="7">
        <f t="shared" si="0"/>
        <v>3.8461538461538464E-2</v>
      </c>
    </row>
    <row r="31" spans="1:8" ht="24.95" customHeight="1">
      <c r="A31" s="3">
        <v>28</v>
      </c>
      <c r="B31" s="4" t="s">
        <v>81</v>
      </c>
      <c r="C31" s="5">
        <f>VLOOKUP(B31,'7月'!$B$4:$F$71,2,0)+VLOOKUP(B31,'8月'!$B$4:$F$71,2,0)+VLOOKUP(B31,'9月'!$B$4:$F$71,2,0)</f>
        <v>8</v>
      </c>
      <c r="D31" s="5">
        <f>VLOOKUP(B31,'7月'!$B$4:$F$71,3,0)+VLOOKUP(B31,'8月'!$B$4:$F$71,3,0)+VLOOKUP(B31,'9月'!$B$4:$F$71,3,0)</f>
        <v>5</v>
      </c>
      <c r="E31" s="5">
        <f>VLOOKUP(B31,'7月'!$B$4:$F$71,4,0)+VLOOKUP(B31,'8月'!$B$4:$F$71,4,0)+VLOOKUP(B31,'9月'!$B$4:$F$71,4,0)</f>
        <v>3</v>
      </c>
      <c r="F31" s="5">
        <f>VLOOKUP(B31,'7月'!$B$4:$F$71,5,0)+VLOOKUP(B31,'8月'!$B$4:$F$71,5,0)+VLOOKUP(B31,'9月'!$B$4:$F$71,5,0)</f>
        <v>0</v>
      </c>
      <c r="G31" s="6">
        <f>VLOOKUP(B31,'9月'!$B$4:$G$71,6,0)</f>
        <v>114</v>
      </c>
      <c r="H31" s="7">
        <f t="shared" si="0"/>
        <v>7.0175438596491224E-2</v>
      </c>
    </row>
    <row r="32" spans="1:8" ht="24.95" customHeight="1">
      <c r="A32" s="3">
        <v>29</v>
      </c>
      <c r="B32" s="4" t="s">
        <v>18</v>
      </c>
      <c r="C32" s="5">
        <f>VLOOKUP(B32,'7月'!$B$4:$F$71,2,0)+VLOOKUP(B32,'8月'!$B$4:$F$71,2,0)+VLOOKUP(B32,'9月'!$B$4:$F$71,2,0)</f>
        <v>8</v>
      </c>
      <c r="D32" s="5">
        <f>VLOOKUP(B32,'7月'!$B$4:$F$71,3,0)+VLOOKUP(B32,'8月'!$B$4:$F$71,3,0)+VLOOKUP(B32,'9月'!$B$4:$F$71,3,0)</f>
        <v>2</v>
      </c>
      <c r="E32" s="5">
        <f>VLOOKUP(B32,'7月'!$B$4:$F$71,4,0)+VLOOKUP(B32,'8月'!$B$4:$F$71,4,0)+VLOOKUP(B32,'9月'!$B$4:$F$71,4,0)</f>
        <v>6</v>
      </c>
      <c r="F32" s="5">
        <f>VLOOKUP(B32,'7月'!$B$4:$F$71,5,0)+VLOOKUP(B32,'8月'!$B$4:$F$71,5,0)+VLOOKUP(B32,'9月'!$B$4:$F$71,5,0)</f>
        <v>0</v>
      </c>
      <c r="G32" s="6">
        <f>VLOOKUP(B32,'9月'!$B$4:$G$71,6,0)</f>
        <v>34</v>
      </c>
      <c r="H32" s="7">
        <f t="shared" si="0"/>
        <v>0.23529411764705882</v>
      </c>
    </row>
    <row r="33" spans="1:8" ht="24.95" customHeight="1">
      <c r="A33" s="3">
        <v>30</v>
      </c>
      <c r="B33" s="4" t="s">
        <v>23</v>
      </c>
      <c r="C33" s="5">
        <f>VLOOKUP(B33,'7月'!$B$4:$F$71,2,0)+VLOOKUP(B33,'8月'!$B$4:$F$71,2,0)+VLOOKUP(B33,'9月'!$B$4:$F$71,2,0)</f>
        <v>8</v>
      </c>
      <c r="D33" s="5">
        <f>VLOOKUP(B33,'7月'!$B$4:$F$71,3,0)+VLOOKUP(B33,'8月'!$B$4:$F$71,3,0)+VLOOKUP(B33,'9月'!$B$4:$F$71,3,0)</f>
        <v>0</v>
      </c>
      <c r="E33" s="5">
        <f>VLOOKUP(B33,'7月'!$B$4:$F$71,4,0)+VLOOKUP(B33,'8月'!$B$4:$F$71,4,0)+VLOOKUP(B33,'9月'!$B$4:$F$71,4,0)</f>
        <v>8</v>
      </c>
      <c r="F33" s="5">
        <f>VLOOKUP(B33,'7月'!$B$4:$F$71,5,0)+VLOOKUP(B33,'8月'!$B$4:$F$71,5,0)+VLOOKUP(B33,'9月'!$B$4:$F$71,5,0)</f>
        <v>0</v>
      </c>
      <c r="G33" s="6">
        <f>VLOOKUP(B33,'9月'!$B$4:$G$71,6,0)</f>
        <v>58</v>
      </c>
      <c r="H33" s="7">
        <f t="shared" si="0"/>
        <v>0.13793103448275862</v>
      </c>
    </row>
    <row r="34" spans="1:8" ht="24.95" customHeight="1">
      <c r="A34" s="3">
        <v>31</v>
      </c>
      <c r="B34" s="4" t="s">
        <v>37</v>
      </c>
      <c r="C34" s="5">
        <f>VLOOKUP(B34,'7月'!$B$4:$F$71,2,0)+VLOOKUP(B34,'8月'!$B$4:$F$71,2,0)+VLOOKUP(B34,'9月'!$B$4:$F$71,2,0)</f>
        <v>7</v>
      </c>
      <c r="D34" s="5">
        <f>VLOOKUP(B34,'7月'!$B$4:$F$71,3,0)+VLOOKUP(B34,'8月'!$B$4:$F$71,3,0)+VLOOKUP(B34,'9月'!$B$4:$F$71,3,0)</f>
        <v>4</v>
      </c>
      <c r="E34" s="5">
        <f>VLOOKUP(B34,'7月'!$B$4:$F$71,4,0)+VLOOKUP(B34,'8月'!$B$4:$F$71,4,0)+VLOOKUP(B34,'9月'!$B$4:$F$71,4,0)</f>
        <v>3</v>
      </c>
      <c r="F34" s="5">
        <f>VLOOKUP(B34,'7月'!$B$4:$F$71,5,0)+VLOOKUP(B34,'8月'!$B$4:$F$71,5,0)+VLOOKUP(B34,'9月'!$B$4:$F$71,5,0)</f>
        <v>0</v>
      </c>
      <c r="G34" s="6">
        <f>VLOOKUP(B34,'9月'!$B$4:$G$71,6,0)</f>
        <v>36</v>
      </c>
      <c r="H34" s="7">
        <f t="shared" si="0"/>
        <v>0.19444444444444445</v>
      </c>
    </row>
    <row r="35" spans="1:8" ht="24.95" customHeight="1">
      <c r="A35" s="3">
        <v>32</v>
      </c>
      <c r="B35" s="4" t="s">
        <v>45</v>
      </c>
      <c r="C35" s="5">
        <f>VLOOKUP(B35,'7月'!$B$4:$F$71,2,0)+VLOOKUP(B35,'8月'!$B$4:$F$71,2,0)+VLOOKUP(B35,'9月'!$B$4:$F$71,2,0)</f>
        <v>7</v>
      </c>
      <c r="D35" s="5">
        <f>VLOOKUP(B35,'7月'!$B$4:$F$71,3,0)+VLOOKUP(B35,'8月'!$B$4:$F$71,3,0)+VLOOKUP(B35,'9月'!$B$4:$F$71,3,0)</f>
        <v>7</v>
      </c>
      <c r="E35" s="5">
        <f>VLOOKUP(B35,'7月'!$B$4:$F$71,4,0)+VLOOKUP(B35,'8月'!$B$4:$F$71,4,0)+VLOOKUP(B35,'9月'!$B$4:$F$71,4,0)</f>
        <v>0</v>
      </c>
      <c r="F35" s="5">
        <f>VLOOKUP(B35,'7月'!$B$4:$F$71,5,0)+VLOOKUP(B35,'8月'!$B$4:$F$71,5,0)+VLOOKUP(B35,'9月'!$B$4:$F$71,5,0)</f>
        <v>0</v>
      </c>
      <c r="G35" s="6">
        <f>VLOOKUP(B35,'9月'!$B$4:$G$71,6,0)</f>
        <v>40</v>
      </c>
      <c r="H35" s="7">
        <f t="shared" si="0"/>
        <v>0.17499999999999999</v>
      </c>
    </row>
    <row r="36" spans="1:8" ht="24.95" customHeight="1">
      <c r="A36" s="3">
        <v>33</v>
      </c>
      <c r="B36" s="4" t="s">
        <v>108</v>
      </c>
      <c r="C36" s="5">
        <f>VLOOKUP(B36,'7月'!$B$4:$F$71,2,0)+VLOOKUP(B36,'8月'!$B$4:$F$71,2,0)+VLOOKUP(B36,'9月'!$B$4:$F$71,2,0)</f>
        <v>7</v>
      </c>
      <c r="D36" s="5">
        <f>VLOOKUP(B36,'7月'!$B$4:$F$71,3,0)+VLOOKUP(B36,'8月'!$B$4:$F$71,3,0)+VLOOKUP(B36,'9月'!$B$4:$F$71,3,0)</f>
        <v>5</v>
      </c>
      <c r="E36" s="5">
        <f>VLOOKUP(B36,'7月'!$B$4:$F$71,4,0)+VLOOKUP(B36,'8月'!$B$4:$F$71,4,0)+VLOOKUP(B36,'9月'!$B$4:$F$71,4,0)</f>
        <v>2</v>
      </c>
      <c r="F36" s="5">
        <f>VLOOKUP(B36,'7月'!$B$4:$F$71,5,0)+VLOOKUP(B36,'8月'!$B$4:$F$71,5,0)+VLOOKUP(B36,'9月'!$B$4:$F$71,5,0)</f>
        <v>0</v>
      </c>
      <c r="G36" s="6">
        <f>VLOOKUP(B36,'9月'!$B$4:$G$71,6,0)</f>
        <v>38</v>
      </c>
      <c r="H36" s="7">
        <f t="shared" ref="H36:H67" si="1">C36/G36</f>
        <v>0.18421052631578946</v>
      </c>
    </row>
    <row r="37" spans="1:8" ht="24.95" customHeight="1">
      <c r="A37" s="3">
        <v>34</v>
      </c>
      <c r="B37" s="4" t="s">
        <v>112</v>
      </c>
      <c r="C37" s="5">
        <f>VLOOKUP(B37,'7月'!$B$4:$F$71,2,0)+VLOOKUP(B37,'8月'!$B$4:$F$71,2,0)+VLOOKUP(B37,'9月'!$B$4:$F$71,2,0)</f>
        <v>7</v>
      </c>
      <c r="D37" s="5">
        <f>VLOOKUP(B37,'7月'!$B$4:$F$71,3,0)+VLOOKUP(B37,'8月'!$B$4:$F$71,3,0)+VLOOKUP(B37,'9月'!$B$4:$F$71,3,0)</f>
        <v>3</v>
      </c>
      <c r="E37" s="5">
        <f>VLOOKUP(B37,'7月'!$B$4:$F$71,4,0)+VLOOKUP(B37,'8月'!$B$4:$F$71,4,0)+VLOOKUP(B37,'9月'!$B$4:$F$71,4,0)</f>
        <v>4</v>
      </c>
      <c r="F37" s="5">
        <f>VLOOKUP(B37,'7月'!$B$4:$F$71,5,0)+VLOOKUP(B37,'8月'!$B$4:$F$71,5,0)+VLOOKUP(B37,'9月'!$B$4:$F$71,5,0)</f>
        <v>0</v>
      </c>
      <c r="G37" s="6">
        <f>VLOOKUP(B37,'9月'!$B$4:$G$71,6,0)</f>
        <v>74</v>
      </c>
      <c r="H37" s="7">
        <f t="shared" si="1"/>
        <v>9.45945945945946E-2</v>
      </c>
    </row>
    <row r="38" spans="1:8" ht="24.95" customHeight="1">
      <c r="A38" s="3">
        <v>35</v>
      </c>
      <c r="B38" s="4" t="s">
        <v>113</v>
      </c>
      <c r="C38" s="5">
        <f>VLOOKUP(B38,'7月'!$B$4:$F$71,2,0)+VLOOKUP(B38,'8月'!$B$4:$F$71,2,0)+VLOOKUP(B38,'9月'!$B$4:$F$71,2,0)</f>
        <v>6</v>
      </c>
      <c r="D38" s="5">
        <f>VLOOKUP(B38,'7月'!$B$4:$F$71,3,0)+VLOOKUP(B38,'8月'!$B$4:$F$71,3,0)+VLOOKUP(B38,'9月'!$B$4:$F$71,3,0)</f>
        <v>4</v>
      </c>
      <c r="E38" s="5">
        <f>VLOOKUP(B38,'7月'!$B$4:$F$71,4,0)+VLOOKUP(B38,'8月'!$B$4:$F$71,4,0)+VLOOKUP(B38,'9月'!$B$4:$F$71,4,0)</f>
        <v>2</v>
      </c>
      <c r="F38" s="5">
        <f>VLOOKUP(B38,'7月'!$B$4:$F$71,5,0)+VLOOKUP(B38,'8月'!$B$4:$F$71,5,0)+VLOOKUP(B38,'9月'!$B$4:$F$71,5,0)</f>
        <v>0</v>
      </c>
      <c r="G38" s="6">
        <f>VLOOKUP(B38,'9月'!$B$4:$G$71,6,0)</f>
        <v>144</v>
      </c>
      <c r="H38" s="7">
        <f t="shared" si="1"/>
        <v>4.1666666666666664E-2</v>
      </c>
    </row>
    <row r="39" spans="1:8" ht="24.95" customHeight="1">
      <c r="A39" s="3">
        <v>36</v>
      </c>
      <c r="B39" s="4" t="s">
        <v>82</v>
      </c>
      <c r="C39" s="5">
        <f>VLOOKUP(B39,'7月'!$B$4:$F$71,2,0)+VLOOKUP(B39,'8月'!$B$4:$F$71,2,0)+VLOOKUP(B39,'9月'!$B$4:$F$71,2,0)</f>
        <v>5</v>
      </c>
      <c r="D39" s="5">
        <f>VLOOKUP(B39,'7月'!$B$4:$F$71,3,0)+VLOOKUP(B39,'8月'!$B$4:$F$71,3,0)+VLOOKUP(B39,'9月'!$B$4:$F$71,3,0)</f>
        <v>4</v>
      </c>
      <c r="E39" s="5">
        <f>VLOOKUP(B39,'7月'!$B$4:$F$71,4,0)+VLOOKUP(B39,'8月'!$B$4:$F$71,4,0)+VLOOKUP(B39,'9月'!$B$4:$F$71,4,0)</f>
        <v>1</v>
      </c>
      <c r="F39" s="5">
        <f>VLOOKUP(B39,'7月'!$B$4:$F$71,5,0)+VLOOKUP(B39,'8月'!$B$4:$F$71,5,0)+VLOOKUP(B39,'9月'!$B$4:$F$71,5,0)</f>
        <v>0</v>
      </c>
      <c r="G39" s="6">
        <f>VLOOKUP(B39,'9月'!$B$4:$G$71,6,0)</f>
        <v>57</v>
      </c>
      <c r="H39" s="7">
        <f t="shared" si="1"/>
        <v>8.771929824561403E-2</v>
      </c>
    </row>
    <row r="40" spans="1:8" ht="24.95" customHeight="1">
      <c r="A40" s="3">
        <v>37</v>
      </c>
      <c r="B40" s="4" t="s">
        <v>30</v>
      </c>
      <c r="C40" s="5">
        <f>VLOOKUP(B40,'7月'!$B$4:$F$71,2,0)+VLOOKUP(B40,'8月'!$B$4:$F$71,2,0)+VLOOKUP(B40,'9月'!$B$4:$F$71,2,0)</f>
        <v>5</v>
      </c>
      <c r="D40" s="5">
        <f>VLOOKUP(B40,'7月'!$B$4:$F$71,3,0)+VLOOKUP(B40,'8月'!$B$4:$F$71,3,0)+VLOOKUP(B40,'9月'!$B$4:$F$71,3,0)</f>
        <v>0</v>
      </c>
      <c r="E40" s="5">
        <f>VLOOKUP(B40,'7月'!$B$4:$F$71,4,0)+VLOOKUP(B40,'8月'!$B$4:$F$71,4,0)+VLOOKUP(B40,'9月'!$B$4:$F$71,4,0)</f>
        <v>5</v>
      </c>
      <c r="F40" s="5">
        <f>VLOOKUP(B40,'7月'!$B$4:$F$71,5,0)+VLOOKUP(B40,'8月'!$B$4:$F$71,5,0)+VLOOKUP(B40,'9月'!$B$4:$F$71,5,0)</f>
        <v>0</v>
      </c>
      <c r="G40" s="6">
        <f>VLOOKUP(B40,'9月'!$B$4:$G$71,6,0)</f>
        <v>215</v>
      </c>
      <c r="H40" s="7">
        <f t="shared" si="1"/>
        <v>2.3255813953488372E-2</v>
      </c>
    </row>
    <row r="41" spans="1:8" ht="24.95" customHeight="1">
      <c r="A41" s="3">
        <v>38</v>
      </c>
      <c r="B41" s="4" t="s">
        <v>41</v>
      </c>
      <c r="C41" s="5">
        <f>VLOOKUP(B41,'7月'!$B$4:$F$71,2,0)+VLOOKUP(B41,'8月'!$B$4:$F$71,2,0)+VLOOKUP(B41,'9月'!$B$4:$F$71,2,0)</f>
        <v>5</v>
      </c>
      <c r="D41" s="5">
        <f>VLOOKUP(B41,'7月'!$B$4:$F$71,3,0)+VLOOKUP(B41,'8月'!$B$4:$F$71,3,0)+VLOOKUP(B41,'9月'!$B$4:$F$71,3,0)</f>
        <v>5</v>
      </c>
      <c r="E41" s="5">
        <f>VLOOKUP(B41,'7月'!$B$4:$F$71,4,0)+VLOOKUP(B41,'8月'!$B$4:$F$71,4,0)+VLOOKUP(B41,'9月'!$B$4:$F$71,4,0)</f>
        <v>0</v>
      </c>
      <c r="F41" s="5">
        <f>VLOOKUP(B41,'7月'!$B$4:$F$71,5,0)+VLOOKUP(B41,'8月'!$B$4:$F$71,5,0)+VLOOKUP(B41,'9月'!$B$4:$F$71,5,0)</f>
        <v>0</v>
      </c>
      <c r="G41" s="6">
        <f>VLOOKUP(B41,'9月'!$B$4:$G$71,6,0)</f>
        <v>117</v>
      </c>
      <c r="H41" s="7">
        <f t="shared" si="1"/>
        <v>4.2735042735042736E-2</v>
      </c>
    </row>
    <row r="42" spans="1:8" ht="24.95" customHeight="1">
      <c r="A42" s="3">
        <v>39</v>
      </c>
      <c r="B42" s="4" t="s">
        <v>15</v>
      </c>
      <c r="C42" s="5">
        <f>VLOOKUP(B42,'7月'!$B$4:$F$71,2,0)+VLOOKUP(B42,'8月'!$B$4:$F$71,2,0)+VLOOKUP(B42,'9月'!$B$4:$F$71,2,0)</f>
        <v>5</v>
      </c>
      <c r="D42" s="5">
        <f>VLOOKUP(B42,'7月'!$B$4:$F$71,3,0)+VLOOKUP(B42,'8月'!$B$4:$F$71,3,0)+VLOOKUP(B42,'9月'!$B$4:$F$71,3,0)</f>
        <v>2</v>
      </c>
      <c r="E42" s="5">
        <f>VLOOKUP(B42,'7月'!$B$4:$F$71,4,0)+VLOOKUP(B42,'8月'!$B$4:$F$71,4,0)+VLOOKUP(B42,'9月'!$B$4:$F$71,4,0)</f>
        <v>3</v>
      </c>
      <c r="F42" s="5">
        <f>VLOOKUP(B42,'7月'!$B$4:$F$71,5,0)+VLOOKUP(B42,'8月'!$B$4:$F$71,5,0)+VLOOKUP(B42,'9月'!$B$4:$F$71,5,0)</f>
        <v>0</v>
      </c>
      <c r="G42" s="6">
        <f>VLOOKUP(B42,'9月'!$B$4:$G$71,6,0)</f>
        <v>36</v>
      </c>
      <c r="H42" s="7">
        <f t="shared" si="1"/>
        <v>0.1388888888888889</v>
      </c>
    </row>
    <row r="43" spans="1:8" ht="24.95" customHeight="1">
      <c r="A43" s="3">
        <v>40</v>
      </c>
      <c r="B43" s="9" t="s">
        <v>40</v>
      </c>
      <c r="C43" s="5">
        <f>VLOOKUP(B43,'7月'!$B$4:$F$71,2,0)+VLOOKUP(B43,'8月'!$B$4:$F$71,2,0)+VLOOKUP(B43,'9月'!$B$4:$F$71,2,0)</f>
        <v>4</v>
      </c>
      <c r="D43" s="5">
        <f>VLOOKUP(B43,'7月'!$B$4:$F$71,3,0)+VLOOKUP(B43,'8月'!$B$4:$F$71,3,0)+VLOOKUP(B43,'9月'!$B$4:$F$71,3,0)</f>
        <v>4</v>
      </c>
      <c r="E43" s="5">
        <f>VLOOKUP(B43,'7月'!$B$4:$F$71,4,0)+VLOOKUP(B43,'8月'!$B$4:$F$71,4,0)+VLOOKUP(B43,'9月'!$B$4:$F$71,4,0)</f>
        <v>0</v>
      </c>
      <c r="F43" s="5">
        <f>VLOOKUP(B43,'7月'!$B$4:$F$71,5,0)+VLOOKUP(B43,'8月'!$B$4:$F$71,5,0)+VLOOKUP(B43,'9月'!$B$4:$F$71,5,0)</f>
        <v>0</v>
      </c>
      <c r="G43" s="6">
        <f>VLOOKUP(B43,'9月'!$B$4:$G$71,6,0)</f>
        <v>125</v>
      </c>
      <c r="H43" s="7">
        <f t="shared" si="1"/>
        <v>3.2000000000000001E-2</v>
      </c>
    </row>
    <row r="44" spans="1:8" ht="24.95" customHeight="1">
      <c r="A44" s="3">
        <v>41</v>
      </c>
      <c r="B44" s="4" t="s">
        <v>76</v>
      </c>
      <c r="C44" s="5">
        <f>VLOOKUP(B44,'7月'!$B$4:$F$71,2,0)+VLOOKUP(B44,'8月'!$B$4:$F$71,2,0)+VLOOKUP(B44,'9月'!$B$4:$F$71,2,0)</f>
        <v>4</v>
      </c>
      <c r="D44" s="5">
        <f>VLOOKUP(B44,'7月'!$B$4:$F$71,3,0)+VLOOKUP(B44,'8月'!$B$4:$F$71,3,0)+VLOOKUP(B44,'9月'!$B$4:$F$71,3,0)</f>
        <v>2</v>
      </c>
      <c r="E44" s="5">
        <f>VLOOKUP(B44,'7月'!$B$4:$F$71,4,0)+VLOOKUP(B44,'8月'!$B$4:$F$71,4,0)+VLOOKUP(B44,'9月'!$B$4:$F$71,4,0)</f>
        <v>1</v>
      </c>
      <c r="F44" s="5">
        <f>VLOOKUP(B44,'7月'!$B$4:$F$71,5,0)+VLOOKUP(B44,'8月'!$B$4:$F$71,5,0)+VLOOKUP(B44,'9月'!$B$4:$F$71,5,0)</f>
        <v>1</v>
      </c>
      <c r="G44" s="6">
        <f>VLOOKUP(B44,'9月'!$B$4:$G$71,6,0)</f>
        <v>82</v>
      </c>
      <c r="H44" s="7">
        <f t="shared" si="1"/>
        <v>4.878048780487805E-2</v>
      </c>
    </row>
    <row r="45" spans="1:8" ht="24.95" customHeight="1">
      <c r="A45" s="3">
        <v>42</v>
      </c>
      <c r="B45" s="4" t="s">
        <v>89</v>
      </c>
      <c r="C45" s="5">
        <f>VLOOKUP(B45,'7月'!$B$4:$F$71,2,0)+VLOOKUP(B45,'8月'!$B$4:$F$71,2,0)+VLOOKUP(B45,'9月'!$B$4:$F$71,2,0)</f>
        <v>3</v>
      </c>
      <c r="D45" s="5">
        <f>VLOOKUP(B45,'7月'!$B$4:$F$71,3,0)+VLOOKUP(B45,'8月'!$B$4:$F$71,3,0)+VLOOKUP(B45,'9月'!$B$4:$F$71,3,0)</f>
        <v>3</v>
      </c>
      <c r="E45" s="5">
        <f>VLOOKUP(B45,'7月'!$B$4:$F$71,4,0)+VLOOKUP(B45,'8月'!$B$4:$F$71,4,0)+VLOOKUP(B45,'9月'!$B$4:$F$71,4,0)</f>
        <v>0</v>
      </c>
      <c r="F45" s="5">
        <f>VLOOKUP(B45,'7月'!$B$4:$F$71,5,0)+VLOOKUP(B45,'8月'!$B$4:$F$71,5,0)+VLOOKUP(B45,'9月'!$B$4:$F$71,5,0)</f>
        <v>0</v>
      </c>
      <c r="G45" s="6">
        <f>VLOOKUP(B45,'9月'!$B$4:$G$71,6,0)</f>
        <v>43</v>
      </c>
      <c r="H45" s="7">
        <f t="shared" si="1"/>
        <v>6.9767441860465115E-2</v>
      </c>
    </row>
    <row r="46" spans="1:8" ht="24.95" customHeight="1">
      <c r="A46" s="3">
        <v>43</v>
      </c>
      <c r="B46" s="10" t="s">
        <v>70</v>
      </c>
      <c r="C46" s="5">
        <f>VLOOKUP(B46,'7月'!$B$4:$F$71,2,0)+VLOOKUP(B46,'8月'!$B$4:$F$71,2,0)+VLOOKUP(B46,'9月'!$B$4:$F$71,2,0)</f>
        <v>3</v>
      </c>
      <c r="D46" s="5">
        <f>VLOOKUP(B46,'7月'!$B$4:$F$71,3,0)+VLOOKUP(B46,'8月'!$B$4:$F$71,3,0)+VLOOKUP(B46,'9月'!$B$4:$F$71,3,0)</f>
        <v>3</v>
      </c>
      <c r="E46" s="5">
        <f>VLOOKUP(B46,'7月'!$B$4:$F$71,4,0)+VLOOKUP(B46,'8月'!$B$4:$F$71,4,0)+VLOOKUP(B46,'9月'!$B$4:$F$71,4,0)</f>
        <v>0</v>
      </c>
      <c r="F46" s="5">
        <f>VLOOKUP(B46,'7月'!$B$4:$F$71,5,0)+VLOOKUP(B46,'8月'!$B$4:$F$71,5,0)+VLOOKUP(B46,'9月'!$B$4:$F$71,5,0)</f>
        <v>0</v>
      </c>
      <c r="G46" s="6">
        <f>VLOOKUP(B46,'9月'!$B$4:$G$71,6,0)</f>
        <v>20</v>
      </c>
      <c r="H46" s="7">
        <f t="shared" si="1"/>
        <v>0.15</v>
      </c>
    </row>
    <row r="47" spans="1:8" ht="24.95" customHeight="1">
      <c r="A47" s="3">
        <v>44</v>
      </c>
      <c r="B47" s="4" t="s">
        <v>32</v>
      </c>
      <c r="C47" s="5">
        <f>VLOOKUP(B47,'7月'!$B$4:$F$71,2,0)+VLOOKUP(B47,'8月'!$B$4:$F$71,2,0)+VLOOKUP(B47,'9月'!$B$4:$F$71,2,0)</f>
        <v>3</v>
      </c>
      <c r="D47" s="5">
        <f>VLOOKUP(B47,'7月'!$B$4:$F$71,3,0)+VLOOKUP(B47,'8月'!$B$4:$F$71,3,0)+VLOOKUP(B47,'9月'!$B$4:$F$71,3,0)</f>
        <v>3</v>
      </c>
      <c r="E47" s="5">
        <f>VLOOKUP(B47,'7月'!$B$4:$F$71,4,0)+VLOOKUP(B47,'8月'!$B$4:$F$71,4,0)+VLOOKUP(B47,'9月'!$B$4:$F$71,4,0)</f>
        <v>0</v>
      </c>
      <c r="F47" s="5">
        <f>VLOOKUP(B47,'7月'!$B$4:$F$71,5,0)+VLOOKUP(B47,'8月'!$B$4:$F$71,5,0)+VLOOKUP(B47,'9月'!$B$4:$F$71,5,0)</f>
        <v>0</v>
      </c>
      <c r="G47" s="6">
        <f>VLOOKUP(B47,'9月'!$B$4:$G$71,6,0)</f>
        <v>50</v>
      </c>
      <c r="H47" s="7">
        <f t="shared" si="1"/>
        <v>0.06</v>
      </c>
    </row>
    <row r="48" spans="1:8" ht="24.95" customHeight="1">
      <c r="A48" s="3">
        <v>45</v>
      </c>
      <c r="B48" s="4" t="s">
        <v>69</v>
      </c>
      <c r="C48" s="5">
        <f>VLOOKUP(B48,'7月'!$B$4:$F$71,2,0)+VLOOKUP(B48,'8月'!$B$4:$F$71,2,0)+VLOOKUP(B48,'9月'!$B$4:$F$71,2,0)</f>
        <v>3</v>
      </c>
      <c r="D48" s="5">
        <f>VLOOKUP(B48,'7月'!$B$4:$F$71,3,0)+VLOOKUP(B48,'8月'!$B$4:$F$71,3,0)+VLOOKUP(B48,'9月'!$B$4:$F$71,3,0)</f>
        <v>1</v>
      </c>
      <c r="E48" s="5">
        <f>VLOOKUP(B48,'7月'!$B$4:$F$71,4,0)+VLOOKUP(B48,'8月'!$B$4:$F$71,4,0)+VLOOKUP(B48,'9月'!$B$4:$F$71,4,0)</f>
        <v>2</v>
      </c>
      <c r="F48" s="5">
        <f>VLOOKUP(B48,'7月'!$B$4:$F$71,5,0)+VLOOKUP(B48,'8月'!$B$4:$F$71,5,0)+VLOOKUP(B48,'9月'!$B$4:$F$71,5,0)</f>
        <v>0</v>
      </c>
      <c r="G48" s="6">
        <f>VLOOKUP(B48,'9月'!$B$4:$G$71,6,0)</f>
        <v>67</v>
      </c>
      <c r="H48" s="7">
        <f t="shared" si="1"/>
        <v>4.4776119402985072E-2</v>
      </c>
    </row>
    <row r="49" spans="1:8" ht="24.95" customHeight="1">
      <c r="A49" s="3">
        <v>46</v>
      </c>
      <c r="B49" s="4" t="s">
        <v>94</v>
      </c>
      <c r="C49" s="5">
        <f>VLOOKUP(B49,'7月'!$B$4:$F$71,2,0)+VLOOKUP(B49,'8月'!$B$4:$F$71,2,0)+VLOOKUP(B49,'9月'!$B$4:$F$71,2,0)</f>
        <v>3</v>
      </c>
      <c r="D49" s="5">
        <f>VLOOKUP(B49,'7月'!$B$4:$F$71,3,0)+VLOOKUP(B49,'8月'!$B$4:$F$71,3,0)+VLOOKUP(B49,'9月'!$B$4:$F$71,3,0)</f>
        <v>3</v>
      </c>
      <c r="E49" s="5">
        <f>VLOOKUP(B49,'7月'!$B$4:$F$71,4,0)+VLOOKUP(B49,'8月'!$B$4:$F$71,4,0)+VLOOKUP(B49,'9月'!$B$4:$F$71,4,0)</f>
        <v>0</v>
      </c>
      <c r="F49" s="5">
        <f>VLOOKUP(B49,'7月'!$B$4:$F$71,5,0)+VLOOKUP(B49,'8月'!$B$4:$F$71,5,0)+VLOOKUP(B49,'9月'!$B$4:$F$71,5,0)</f>
        <v>0</v>
      </c>
      <c r="G49" s="6">
        <f>VLOOKUP(B49,'9月'!$B$4:$G$71,6,0)</f>
        <v>132</v>
      </c>
      <c r="H49" s="7">
        <f t="shared" si="1"/>
        <v>2.2727272727272728E-2</v>
      </c>
    </row>
    <row r="50" spans="1:8" ht="24.95" customHeight="1">
      <c r="A50" s="3">
        <v>47</v>
      </c>
      <c r="B50" s="4" t="s">
        <v>116</v>
      </c>
      <c r="C50" s="5">
        <f>VLOOKUP(B50,'7月'!$B$4:$F$71,2,0)+VLOOKUP(B50,'8月'!$B$4:$F$71,2,0)+VLOOKUP(B50,'9月'!$B$4:$F$71,2,0)</f>
        <v>3</v>
      </c>
      <c r="D50" s="5">
        <f>VLOOKUP(B50,'7月'!$B$4:$F$71,3,0)+VLOOKUP(B50,'8月'!$B$4:$F$71,3,0)+VLOOKUP(B50,'9月'!$B$4:$F$71,3,0)</f>
        <v>1</v>
      </c>
      <c r="E50" s="5">
        <f>VLOOKUP(B50,'7月'!$B$4:$F$71,4,0)+VLOOKUP(B50,'8月'!$B$4:$F$71,4,0)+VLOOKUP(B50,'9月'!$B$4:$F$71,4,0)</f>
        <v>2</v>
      </c>
      <c r="F50" s="5">
        <f>VLOOKUP(B50,'7月'!$B$4:$F$71,5,0)+VLOOKUP(B50,'8月'!$B$4:$F$71,5,0)+VLOOKUP(B50,'9月'!$B$4:$F$71,5,0)</f>
        <v>0</v>
      </c>
      <c r="G50" s="6">
        <f>VLOOKUP(B50,'9月'!$B$4:$G$71,6,0)</f>
        <v>58</v>
      </c>
      <c r="H50" s="7">
        <f t="shared" si="1"/>
        <v>5.1724137931034482E-2</v>
      </c>
    </row>
    <row r="51" spans="1:8" ht="24.95" customHeight="1">
      <c r="A51" s="3">
        <v>48</v>
      </c>
      <c r="B51" s="4" t="s">
        <v>27</v>
      </c>
      <c r="C51" s="5">
        <f>VLOOKUP(B51,'7月'!$B$4:$F$71,2,0)+VLOOKUP(B51,'8月'!$B$4:$F$71,2,0)+VLOOKUP(B51,'9月'!$B$4:$F$71,2,0)</f>
        <v>2</v>
      </c>
      <c r="D51" s="5">
        <f>VLOOKUP(B51,'7月'!$B$4:$F$71,3,0)+VLOOKUP(B51,'8月'!$B$4:$F$71,3,0)+VLOOKUP(B51,'9月'!$B$4:$F$71,3,0)</f>
        <v>1</v>
      </c>
      <c r="E51" s="5">
        <f>VLOOKUP(B51,'7月'!$B$4:$F$71,4,0)+VLOOKUP(B51,'8月'!$B$4:$F$71,4,0)+VLOOKUP(B51,'9月'!$B$4:$F$71,4,0)</f>
        <v>1</v>
      </c>
      <c r="F51" s="5">
        <f>VLOOKUP(B51,'7月'!$B$4:$F$71,5,0)+VLOOKUP(B51,'8月'!$B$4:$F$71,5,0)+VLOOKUP(B51,'9月'!$B$4:$F$71,5,0)</f>
        <v>0</v>
      </c>
      <c r="G51" s="6">
        <f>VLOOKUP(B51,'9月'!$B$4:$G$71,6,0)</f>
        <v>145</v>
      </c>
      <c r="H51" s="7">
        <f t="shared" si="1"/>
        <v>1.3793103448275862E-2</v>
      </c>
    </row>
    <row r="52" spans="1:8" ht="24.95" customHeight="1">
      <c r="A52" s="3">
        <v>49</v>
      </c>
      <c r="B52" s="4" t="s">
        <v>65</v>
      </c>
      <c r="C52" s="5">
        <f>VLOOKUP(B52,'7月'!$B$4:$F$71,2,0)+VLOOKUP(B52,'8月'!$B$4:$F$71,2,0)+VLOOKUP(B52,'9月'!$B$4:$F$71,2,0)</f>
        <v>2</v>
      </c>
      <c r="D52" s="5">
        <f>VLOOKUP(B52,'7月'!$B$4:$F$71,3,0)+VLOOKUP(B52,'8月'!$B$4:$F$71,3,0)+VLOOKUP(B52,'9月'!$B$4:$F$71,3,0)</f>
        <v>0</v>
      </c>
      <c r="E52" s="5">
        <f>VLOOKUP(B52,'7月'!$B$4:$F$71,4,0)+VLOOKUP(B52,'8月'!$B$4:$F$71,4,0)+VLOOKUP(B52,'9月'!$B$4:$F$71,4,0)</f>
        <v>2</v>
      </c>
      <c r="F52" s="5">
        <f>VLOOKUP(B52,'7月'!$B$4:$F$71,5,0)+VLOOKUP(B52,'8月'!$B$4:$F$71,5,0)+VLOOKUP(B52,'9月'!$B$4:$F$71,5,0)</f>
        <v>0</v>
      </c>
      <c r="G52" s="6">
        <f>VLOOKUP(B52,'9月'!$B$4:$G$71,6,0)</f>
        <v>29</v>
      </c>
      <c r="H52" s="7">
        <f t="shared" si="1"/>
        <v>6.8965517241379309E-2</v>
      </c>
    </row>
    <row r="53" spans="1:8" ht="24.95" customHeight="1">
      <c r="A53" s="3">
        <v>50</v>
      </c>
      <c r="B53" s="4" t="s">
        <v>95</v>
      </c>
      <c r="C53" s="5">
        <f>VLOOKUP(B53,'7月'!$B$4:$F$71,2,0)+VLOOKUP(B53,'8月'!$B$4:$F$71,2,0)+VLOOKUP(B53,'9月'!$B$4:$F$71,2,0)</f>
        <v>2</v>
      </c>
      <c r="D53" s="5">
        <f>VLOOKUP(B53,'7月'!$B$4:$F$71,3,0)+VLOOKUP(B53,'8月'!$B$4:$F$71,3,0)+VLOOKUP(B53,'9月'!$B$4:$F$71,3,0)</f>
        <v>2</v>
      </c>
      <c r="E53" s="5">
        <f>VLOOKUP(B53,'7月'!$B$4:$F$71,4,0)+VLOOKUP(B53,'8月'!$B$4:$F$71,4,0)+VLOOKUP(B53,'9月'!$B$4:$F$71,4,0)</f>
        <v>0</v>
      </c>
      <c r="F53" s="5">
        <f>VLOOKUP(B53,'7月'!$B$4:$F$71,5,0)+VLOOKUP(B53,'8月'!$B$4:$F$71,5,0)+VLOOKUP(B53,'9月'!$B$4:$F$71,5,0)</f>
        <v>0</v>
      </c>
      <c r="G53" s="6">
        <f>VLOOKUP(B53,'9月'!$B$4:$G$71,6,0)</f>
        <v>43</v>
      </c>
      <c r="H53" s="7">
        <f t="shared" si="1"/>
        <v>4.6511627906976744E-2</v>
      </c>
    </row>
    <row r="54" spans="1:8" ht="24.95" customHeight="1">
      <c r="A54" s="3">
        <v>51</v>
      </c>
      <c r="B54" s="4" t="s">
        <v>129</v>
      </c>
      <c r="C54" s="5">
        <f>VLOOKUP(B54,'7月'!$B$4:$F$71,2,0)+VLOOKUP(B54,'8月'!$B$4:$F$71,2,0)+VLOOKUP(B54,'9月'!$B$4:$F$71,2,0)</f>
        <v>2</v>
      </c>
      <c r="D54" s="5">
        <f>VLOOKUP(B54,'7月'!$B$4:$F$71,3,0)+VLOOKUP(B54,'8月'!$B$4:$F$71,3,0)+VLOOKUP(B54,'9月'!$B$4:$F$71,3,0)</f>
        <v>2</v>
      </c>
      <c r="E54" s="5">
        <f>VLOOKUP(B54,'7月'!$B$4:$F$71,4,0)+VLOOKUP(B54,'8月'!$B$4:$F$71,4,0)+VLOOKUP(B54,'9月'!$B$4:$F$71,4,0)</f>
        <v>0</v>
      </c>
      <c r="F54" s="5">
        <f>VLOOKUP(B54,'7月'!$B$4:$F$71,5,0)+VLOOKUP(B54,'8月'!$B$4:$F$71,5,0)+VLOOKUP(B54,'9月'!$B$4:$F$71,5,0)</f>
        <v>0</v>
      </c>
      <c r="G54" s="6">
        <f>VLOOKUP(B54,'9月'!$B$4:$G$71,6,0)</f>
        <v>43</v>
      </c>
      <c r="H54" s="7">
        <f t="shared" si="1"/>
        <v>4.6511627906976744E-2</v>
      </c>
    </row>
    <row r="55" spans="1:8" ht="24.95" customHeight="1">
      <c r="A55" s="3">
        <v>52</v>
      </c>
      <c r="B55" s="4" t="s">
        <v>90</v>
      </c>
      <c r="C55" s="5">
        <f>VLOOKUP(B55,'7月'!$B$4:$F$71,2,0)+VLOOKUP(B55,'8月'!$B$4:$F$71,2,0)+VLOOKUP(B55,'9月'!$B$4:$F$71,2,0)</f>
        <v>1</v>
      </c>
      <c r="D55" s="5">
        <f>VLOOKUP(B55,'7月'!$B$4:$F$71,3,0)+VLOOKUP(B55,'8月'!$B$4:$F$71,3,0)+VLOOKUP(B55,'9月'!$B$4:$F$71,3,0)</f>
        <v>0</v>
      </c>
      <c r="E55" s="5">
        <f>VLOOKUP(B55,'7月'!$B$4:$F$71,4,0)+VLOOKUP(B55,'8月'!$B$4:$F$71,4,0)+VLOOKUP(B55,'9月'!$B$4:$F$71,4,0)</f>
        <v>1</v>
      </c>
      <c r="F55" s="5">
        <f>VLOOKUP(B55,'7月'!$B$4:$F$71,5,0)+VLOOKUP(B55,'8月'!$B$4:$F$71,5,0)+VLOOKUP(B55,'9月'!$B$4:$F$71,5,0)</f>
        <v>0</v>
      </c>
      <c r="G55" s="6">
        <f>VLOOKUP(B55,'9月'!$B$4:$G$71,6,0)</f>
        <v>22</v>
      </c>
      <c r="H55" s="7">
        <f t="shared" si="1"/>
        <v>4.5454545454545456E-2</v>
      </c>
    </row>
    <row r="56" spans="1:8" ht="24.95" customHeight="1">
      <c r="A56" s="3">
        <v>53</v>
      </c>
      <c r="B56" s="4" t="s">
        <v>22</v>
      </c>
      <c r="C56" s="5">
        <f>VLOOKUP(B56,'7月'!$B$4:$F$71,2,0)+VLOOKUP(B56,'8月'!$B$4:$F$71,2,0)+VLOOKUP(B56,'9月'!$B$4:$F$71,2,0)</f>
        <v>1</v>
      </c>
      <c r="D56" s="5">
        <f>VLOOKUP(B56,'7月'!$B$4:$F$71,3,0)+VLOOKUP(B56,'8月'!$B$4:$F$71,3,0)+VLOOKUP(B56,'9月'!$B$4:$F$71,3,0)</f>
        <v>0</v>
      </c>
      <c r="E56" s="5">
        <f>VLOOKUP(B56,'7月'!$B$4:$F$71,4,0)+VLOOKUP(B56,'8月'!$B$4:$F$71,4,0)+VLOOKUP(B56,'9月'!$B$4:$F$71,4,0)</f>
        <v>1</v>
      </c>
      <c r="F56" s="5">
        <f>VLOOKUP(B56,'7月'!$B$4:$F$71,5,0)+VLOOKUP(B56,'8月'!$B$4:$F$71,5,0)+VLOOKUP(B56,'9月'!$B$4:$F$71,5,0)</f>
        <v>0</v>
      </c>
      <c r="G56" s="6">
        <f>VLOOKUP(B56,'9月'!$B$4:$G$71,6,0)</f>
        <v>71</v>
      </c>
      <c r="H56" s="7">
        <f t="shared" si="1"/>
        <v>1.4084507042253521E-2</v>
      </c>
    </row>
    <row r="57" spans="1:8" ht="24.95" customHeight="1">
      <c r="A57" s="3">
        <v>54</v>
      </c>
      <c r="B57" s="4" t="s">
        <v>61</v>
      </c>
      <c r="C57" s="5">
        <f>VLOOKUP(B57,'7月'!$B$4:$F$71,2,0)+VLOOKUP(B57,'8月'!$B$4:$F$71,2,0)+VLOOKUP(B57,'9月'!$B$4:$F$71,2,0)</f>
        <v>1</v>
      </c>
      <c r="D57" s="5">
        <f>VLOOKUP(B57,'7月'!$B$4:$F$71,3,0)+VLOOKUP(B57,'8月'!$B$4:$F$71,3,0)+VLOOKUP(B57,'9月'!$B$4:$F$71,3,0)</f>
        <v>1</v>
      </c>
      <c r="E57" s="5">
        <f>VLOOKUP(B57,'7月'!$B$4:$F$71,4,0)+VLOOKUP(B57,'8月'!$B$4:$F$71,4,0)+VLOOKUP(B57,'9月'!$B$4:$F$71,4,0)</f>
        <v>0</v>
      </c>
      <c r="F57" s="5">
        <f>VLOOKUP(B57,'7月'!$B$4:$F$71,5,0)+VLOOKUP(B57,'8月'!$B$4:$F$71,5,0)+VLOOKUP(B57,'9月'!$B$4:$F$71,5,0)</f>
        <v>0</v>
      </c>
      <c r="G57" s="6">
        <f>VLOOKUP(B57,'9月'!$B$4:$G$71,6,0)</f>
        <v>39</v>
      </c>
      <c r="H57" s="7">
        <f t="shared" si="1"/>
        <v>2.564102564102564E-2</v>
      </c>
    </row>
    <row r="58" spans="1:8" ht="24.95" customHeight="1">
      <c r="A58" s="3">
        <v>55</v>
      </c>
      <c r="B58" s="4" t="s">
        <v>141</v>
      </c>
      <c r="C58" s="5">
        <f>VLOOKUP(B58,'7月'!$B$4:$F$71,2,0)+VLOOKUP(B58,'8月'!$B$4:$F$71,2,0)+VLOOKUP(B58,'9月'!$B$4:$F$71,2,0)</f>
        <v>1</v>
      </c>
      <c r="D58" s="5">
        <f>VLOOKUP(B58,'7月'!$B$4:$F$71,3,0)+VLOOKUP(B58,'8月'!$B$4:$F$71,3,0)+VLOOKUP(B58,'9月'!$B$4:$F$71,3,0)</f>
        <v>0</v>
      </c>
      <c r="E58" s="5">
        <f>VLOOKUP(B58,'7月'!$B$4:$F$71,4,0)+VLOOKUP(B58,'8月'!$B$4:$F$71,4,0)+VLOOKUP(B58,'9月'!$B$4:$F$71,4,0)</f>
        <v>1</v>
      </c>
      <c r="F58" s="5">
        <f>VLOOKUP(B58,'7月'!$B$4:$F$71,5,0)+VLOOKUP(B58,'8月'!$B$4:$F$71,5,0)+VLOOKUP(B58,'9月'!$B$4:$F$71,5,0)</f>
        <v>0</v>
      </c>
      <c r="G58" s="6">
        <f>VLOOKUP(B58,'9月'!$B$4:$G$71,6,0)</f>
        <v>24</v>
      </c>
      <c r="H58" s="7">
        <f t="shared" si="1"/>
        <v>4.1666666666666664E-2</v>
      </c>
    </row>
    <row r="59" spans="1:8" ht="24.95" customHeight="1">
      <c r="A59" s="3">
        <v>56</v>
      </c>
      <c r="B59" s="4" t="s">
        <v>202</v>
      </c>
      <c r="C59" s="5">
        <f>VLOOKUP(B59,'7月'!$B$4:$F$71,2,0)+VLOOKUP(B59,'8月'!$B$4:$F$71,2,0)+VLOOKUP(B59,'9月'!$B$4:$F$71,2,0)</f>
        <v>1</v>
      </c>
      <c r="D59" s="5">
        <f>VLOOKUP(B59,'7月'!$B$4:$F$71,3,0)+VLOOKUP(B59,'8月'!$B$4:$F$71,3,0)+VLOOKUP(B59,'9月'!$B$4:$F$71,3,0)</f>
        <v>0</v>
      </c>
      <c r="E59" s="5">
        <f>VLOOKUP(B59,'7月'!$B$4:$F$71,4,0)+VLOOKUP(B59,'8月'!$B$4:$F$71,4,0)+VLOOKUP(B59,'9月'!$B$4:$F$71,4,0)</f>
        <v>1</v>
      </c>
      <c r="F59" s="5">
        <f>VLOOKUP(B59,'7月'!$B$4:$F$71,5,0)+VLOOKUP(B59,'8月'!$B$4:$F$71,5,0)+VLOOKUP(B59,'9月'!$B$4:$F$71,5,0)</f>
        <v>0</v>
      </c>
      <c r="G59" s="6">
        <f>VLOOKUP(B59,'9月'!$B$4:$G$71,6,0)</f>
        <v>54</v>
      </c>
      <c r="H59" s="7">
        <f t="shared" si="1"/>
        <v>1.8518518518518517E-2</v>
      </c>
    </row>
    <row r="60" spans="1:8" ht="24.95" customHeight="1">
      <c r="A60" s="3">
        <v>57</v>
      </c>
      <c r="B60" s="4" t="s">
        <v>146</v>
      </c>
      <c r="C60" s="5">
        <f>VLOOKUP(B60,'7月'!$B$4:$F$71,2,0)+VLOOKUP(B60,'8月'!$B$4:$F$71,2,0)+VLOOKUP(B60,'9月'!$B$4:$F$71,2,0)</f>
        <v>1</v>
      </c>
      <c r="D60" s="5">
        <f>VLOOKUP(B60,'7月'!$B$4:$F$71,3,0)+VLOOKUP(B60,'8月'!$B$4:$F$71,3,0)+VLOOKUP(B60,'9月'!$B$4:$F$71,3,0)</f>
        <v>1</v>
      </c>
      <c r="E60" s="5">
        <f>VLOOKUP(B60,'7月'!$B$4:$F$71,4,0)+VLOOKUP(B60,'8月'!$B$4:$F$71,4,0)+VLOOKUP(B60,'9月'!$B$4:$F$71,4,0)</f>
        <v>0</v>
      </c>
      <c r="F60" s="5">
        <f>VLOOKUP(B60,'7月'!$B$4:$F$71,5,0)+VLOOKUP(B60,'8月'!$B$4:$F$71,5,0)+VLOOKUP(B60,'9月'!$B$4:$F$71,5,0)</f>
        <v>0</v>
      </c>
      <c r="G60" s="6">
        <f>VLOOKUP(B60,'9月'!$B$4:$G$71,6,0)</f>
        <v>42</v>
      </c>
      <c r="H60" s="7">
        <f t="shared" si="1"/>
        <v>2.3809523809523808E-2</v>
      </c>
    </row>
    <row r="61" spans="1:8" ht="24.95" customHeight="1">
      <c r="A61" s="3">
        <v>58</v>
      </c>
      <c r="B61" s="4" t="s">
        <v>88</v>
      </c>
      <c r="C61" s="5">
        <f>VLOOKUP(B61,'7月'!$B$4:$F$71,2,0)+VLOOKUP(B61,'8月'!$B$4:$F$71,2,0)+VLOOKUP(B61,'9月'!$B$4:$F$71,2,0)</f>
        <v>0</v>
      </c>
      <c r="D61" s="5">
        <f>VLOOKUP(B61,'7月'!$B$4:$F$71,3,0)+VLOOKUP(B61,'8月'!$B$4:$F$71,3,0)+VLOOKUP(B61,'9月'!$B$4:$F$71,3,0)</f>
        <v>0</v>
      </c>
      <c r="E61" s="5">
        <f>VLOOKUP(B61,'7月'!$B$4:$F$71,4,0)+VLOOKUP(B61,'8月'!$B$4:$F$71,4,0)+VLOOKUP(B61,'9月'!$B$4:$F$71,4,0)</f>
        <v>0</v>
      </c>
      <c r="F61" s="5">
        <f>VLOOKUP(B61,'7月'!$B$4:$F$71,5,0)+VLOOKUP(B61,'8月'!$B$4:$F$71,5,0)+VLOOKUP(B61,'9月'!$B$4:$F$71,5,0)</f>
        <v>0</v>
      </c>
      <c r="G61" s="6">
        <f>VLOOKUP(B61,'9月'!$B$4:$G$71,6,0)</f>
        <v>48</v>
      </c>
      <c r="H61" s="7">
        <f t="shared" si="1"/>
        <v>0</v>
      </c>
    </row>
    <row r="62" spans="1:8" ht="24.95" customHeight="1">
      <c r="A62" s="3">
        <v>59</v>
      </c>
      <c r="B62" s="4" t="s">
        <v>98</v>
      </c>
      <c r="C62" s="5">
        <f>VLOOKUP(B62,'7月'!$B$4:$F$71,2,0)+VLOOKUP(B62,'8月'!$B$4:$F$71,2,0)+VLOOKUP(B62,'9月'!$B$4:$F$71,2,0)</f>
        <v>0</v>
      </c>
      <c r="D62" s="5">
        <f>VLOOKUP(B62,'7月'!$B$4:$F$71,3,0)+VLOOKUP(B62,'8月'!$B$4:$F$71,3,0)+VLOOKUP(B62,'9月'!$B$4:$F$71,3,0)</f>
        <v>0</v>
      </c>
      <c r="E62" s="5">
        <f>VLOOKUP(B62,'7月'!$B$4:$F$71,4,0)+VLOOKUP(B62,'8月'!$B$4:$F$71,4,0)+VLOOKUP(B62,'9月'!$B$4:$F$71,4,0)</f>
        <v>0</v>
      </c>
      <c r="F62" s="5">
        <f>VLOOKUP(B62,'7月'!$B$4:$F$71,5,0)+VLOOKUP(B62,'8月'!$B$4:$F$71,5,0)+VLOOKUP(B62,'9月'!$B$4:$F$71,5,0)</f>
        <v>0</v>
      </c>
      <c r="G62" s="6">
        <f>VLOOKUP(B62,'9月'!$B$4:$G$71,6,0)</f>
        <v>22</v>
      </c>
      <c r="H62" s="7">
        <f t="shared" si="1"/>
        <v>0</v>
      </c>
    </row>
    <row r="63" spans="1:8" ht="24.95" customHeight="1">
      <c r="A63" s="3">
        <v>60</v>
      </c>
      <c r="B63" s="18" t="s">
        <v>102</v>
      </c>
      <c r="C63" s="5">
        <f>VLOOKUP(B63,'7月'!$B$4:$F$71,2,0)+VLOOKUP(B63,'8月'!$B$4:$F$71,2,0)+VLOOKUP(B63,'9月'!$B$4:$F$71,2,0)</f>
        <v>0</v>
      </c>
      <c r="D63" s="5">
        <f>VLOOKUP(B63,'7月'!$B$4:$F$71,3,0)+VLOOKUP(B63,'8月'!$B$4:$F$71,3,0)+VLOOKUP(B63,'9月'!$B$4:$F$71,3,0)</f>
        <v>0</v>
      </c>
      <c r="E63" s="5">
        <f>VLOOKUP(B63,'7月'!$B$4:$F$71,4,0)+VLOOKUP(B63,'8月'!$B$4:$F$71,4,0)+VLOOKUP(B63,'9月'!$B$4:$F$71,4,0)</f>
        <v>0</v>
      </c>
      <c r="F63" s="5">
        <f>VLOOKUP(B63,'7月'!$B$4:$F$71,5,0)+VLOOKUP(B63,'8月'!$B$4:$F$71,5,0)+VLOOKUP(B63,'9月'!$B$4:$F$71,5,0)</f>
        <v>0</v>
      </c>
      <c r="G63" s="6">
        <f>VLOOKUP(B63,'9月'!$B$4:$G$71,6,0)</f>
        <v>20</v>
      </c>
      <c r="H63" s="7">
        <f t="shared" si="1"/>
        <v>0</v>
      </c>
    </row>
    <row r="64" spans="1:8" ht="24.95" customHeight="1">
      <c r="A64" s="3">
        <v>61</v>
      </c>
      <c r="B64" s="4" t="s">
        <v>111</v>
      </c>
      <c r="C64" s="5">
        <f>VLOOKUP(B64,'7月'!$B$4:$F$71,2,0)+VLOOKUP(B64,'8月'!$B$4:$F$71,2,0)+VLOOKUP(B64,'9月'!$B$4:$F$71,2,0)</f>
        <v>0</v>
      </c>
      <c r="D64" s="5">
        <f>VLOOKUP(B64,'7月'!$B$4:$F$71,3,0)+VLOOKUP(B64,'8月'!$B$4:$F$71,3,0)+VLOOKUP(B64,'9月'!$B$4:$F$71,3,0)</f>
        <v>0</v>
      </c>
      <c r="E64" s="5">
        <f>VLOOKUP(B64,'7月'!$B$4:$F$71,4,0)+VLOOKUP(B64,'8月'!$B$4:$F$71,4,0)+VLOOKUP(B64,'9月'!$B$4:$F$71,4,0)</f>
        <v>0</v>
      </c>
      <c r="F64" s="5">
        <f>VLOOKUP(B64,'7月'!$B$4:$F$71,5,0)+VLOOKUP(B64,'8月'!$B$4:$F$71,5,0)+VLOOKUP(B64,'9月'!$B$4:$F$71,5,0)</f>
        <v>0</v>
      </c>
      <c r="G64" s="6">
        <f>VLOOKUP(B64,'9月'!$B$4:$G$71,6,0)</f>
        <v>39</v>
      </c>
      <c r="H64" s="7">
        <f t="shared" si="1"/>
        <v>0</v>
      </c>
    </row>
    <row r="65" spans="1:8" ht="24.95" customHeight="1">
      <c r="A65" s="3">
        <v>62</v>
      </c>
      <c r="B65" s="4" t="s">
        <v>121</v>
      </c>
      <c r="C65" s="5">
        <f>VLOOKUP(B65,'7月'!$B$4:$F$71,2,0)+VLOOKUP(B65,'8月'!$B$4:$F$71,2,0)+VLOOKUP(B65,'9月'!$B$4:$F$71,2,0)</f>
        <v>0</v>
      </c>
      <c r="D65" s="5">
        <f>VLOOKUP(B65,'7月'!$B$4:$F$71,3,0)+VLOOKUP(B65,'8月'!$B$4:$F$71,3,0)+VLOOKUP(B65,'9月'!$B$4:$F$71,3,0)</f>
        <v>0</v>
      </c>
      <c r="E65" s="5">
        <f>VLOOKUP(B65,'7月'!$B$4:$F$71,4,0)+VLOOKUP(B65,'8月'!$B$4:$F$71,4,0)+VLOOKUP(B65,'9月'!$B$4:$F$71,4,0)</f>
        <v>0</v>
      </c>
      <c r="F65" s="5">
        <f>VLOOKUP(B65,'7月'!$B$4:$F$71,5,0)+VLOOKUP(B65,'8月'!$B$4:$F$71,5,0)+VLOOKUP(B65,'9月'!$B$4:$F$71,5,0)</f>
        <v>0</v>
      </c>
      <c r="G65" s="6">
        <f>VLOOKUP(B65,'9月'!$B$4:$G$71,6,0)</f>
        <v>39</v>
      </c>
      <c r="H65" s="7">
        <f t="shared" si="1"/>
        <v>0</v>
      </c>
    </row>
    <row r="66" spans="1:8" ht="24.95" customHeight="1">
      <c r="A66" s="3">
        <v>63</v>
      </c>
      <c r="B66" s="4" t="s">
        <v>59</v>
      </c>
      <c r="C66" s="5">
        <f>VLOOKUP(B66,'7月'!$B$4:$F$71,2,0)+VLOOKUP(B66,'8月'!$B$4:$F$71,2,0)+VLOOKUP(B66,'9月'!$B$4:$F$71,2,0)</f>
        <v>0</v>
      </c>
      <c r="D66" s="5">
        <f>VLOOKUP(B66,'7月'!$B$4:$F$71,3,0)+VLOOKUP(B66,'8月'!$B$4:$F$71,3,0)+VLOOKUP(B66,'9月'!$B$4:$F$71,3,0)</f>
        <v>0</v>
      </c>
      <c r="E66" s="5">
        <f>VLOOKUP(B66,'7月'!$B$4:$F$71,4,0)+VLOOKUP(B66,'8月'!$B$4:$F$71,4,0)+VLOOKUP(B66,'9月'!$B$4:$F$71,4,0)</f>
        <v>0</v>
      </c>
      <c r="F66" s="5">
        <f>VLOOKUP(B66,'7月'!$B$4:$F$71,5,0)+VLOOKUP(B66,'8月'!$B$4:$F$71,5,0)+VLOOKUP(B66,'9月'!$B$4:$F$71,5,0)</f>
        <v>0</v>
      </c>
      <c r="G66" s="6">
        <f>VLOOKUP(B66,'9月'!$B$4:$G$71,6,0)</f>
        <v>29</v>
      </c>
      <c r="H66" s="7">
        <f t="shared" si="1"/>
        <v>0</v>
      </c>
    </row>
    <row r="67" spans="1:8" ht="24.95" customHeight="1">
      <c r="A67" s="3">
        <v>64</v>
      </c>
      <c r="B67" s="4" t="s">
        <v>132</v>
      </c>
      <c r="C67" s="5">
        <f>VLOOKUP(B67,'7月'!$B$4:$F$71,2,0)+VLOOKUP(B67,'8月'!$B$4:$F$71,2,0)+VLOOKUP(B67,'9月'!$B$4:$F$71,2,0)</f>
        <v>0</v>
      </c>
      <c r="D67" s="5">
        <f>VLOOKUP(B67,'7月'!$B$4:$F$71,3,0)+VLOOKUP(B67,'8月'!$B$4:$F$71,3,0)+VLOOKUP(B67,'9月'!$B$4:$F$71,3,0)</f>
        <v>0</v>
      </c>
      <c r="E67" s="5">
        <f>VLOOKUP(B67,'7月'!$B$4:$F$71,4,0)+VLOOKUP(B67,'8月'!$B$4:$F$71,4,0)+VLOOKUP(B67,'9月'!$B$4:$F$71,4,0)</f>
        <v>0</v>
      </c>
      <c r="F67" s="5">
        <f>VLOOKUP(B67,'7月'!$B$4:$F$71,5,0)+VLOOKUP(B67,'8月'!$B$4:$F$71,5,0)+VLOOKUP(B67,'9月'!$B$4:$F$71,5,0)</f>
        <v>0</v>
      </c>
      <c r="G67" s="6">
        <f>VLOOKUP(B67,'9月'!$B$4:$G$71,6,0)</f>
        <v>39</v>
      </c>
      <c r="H67" s="7">
        <f t="shared" si="1"/>
        <v>0</v>
      </c>
    </row>
    <row r="68" spans="1:8" ht="24.95" customHeight="1">
      <c r="A68" s="3">
        <v>65</v>
      </c>
      <c r="B68" s="4" t="s">
        <v>136</v>
      </c>
      <c r="C68" s="5">
        <f>VLOOKUP(B68,'7月'!$B$4:$F$71,2,0)+VLOOKUP(B68,'8月'!$B$4:$F$71,2,0)+VLOOKUP(B68,'9月'!$B$4:$F$71,2,0)</f>
        <v>0</v>
      </c>
      <c r="D68" s="5">
        <f>VLOOKUP(B68,'7月'!$B$4:$F$71,3,0)+VLOOKUP(B68,'8月'!$B$4:$F$71,3,0)+VLOOKUP(B68,'9月'!$B$4:$F$71,3,0)</f>
        <v>0</v>
      </c>
      <c r="E68" s="5">
        <f>VLOOKUP(B68,'7月'!$B$4:$F$71,4,0)+VLOOKUP(B68,'8月'!$B$4:$F$71,4,0)+VLOOKUP(B68,'9月'!$B$4:$F$71,4,0)</f>
        <v>0</v>
      </c>
      <c r="F68" s="5">
        <f>VLOOKUP(B68,'7月'!$B$4:$F$71,5,0)+VLOOKUP(B68,'8月'!$B$4:$F$71,5,0)+VLOOKUP(B68,'9月'!$B$4:$F$71,5,0)</f>
        <v>0</v>
      </c>
      <c r="G68" s="6">
        <f>VLOOKUP(B68,'9月'!$B$4:$G$71,6,0)</f>
        <v>69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71</v>
      </c>
      <c r="C69" s="5">
        <f>VLOOKUP(B69,'7月'!$B$4:$F$71,2,0)+VLOOKUP(B69,'8月'!$B$4:$F$71,2,0)+VLOOKUP(B69,'9月'!$B$4:$F$71,2,0)</f>
        <v>0</v>
      </c>
      <c r="D69" s="5">
        <f>VLOOKUP(B69,'7月'!$B$4:$F$71,3,0)+VLOOKUP(B69,'8月'!$B$4:$F$71,3,0)+VLOOKUP(B69,'9月'!$B$4:$F$71,3,0)</f>
        <v>0</v>
      </c>
      <c r="E69" s="5">
        <f>VLOOKUP(B69,'7月'!$B$4:$F$71,4,0)+VLOOKUP(B69,'8月'!$B$4:$F$71,4,0)+VLOOKUP(B69,'9月'!$B$4:$F$71,4,0)</f>
        <v>0</v>
      </c>
      <c r="F69" s="5">
        <f>VLOOKUP(B69,'7月'!$B$4:$F$71,5,0)+VLOOKUP(B69,'8月'!$B$4:$F$71,5,0)+VLOOKUP(B69,'9月'!$B$4:$F$71,5,0)</f>
        <v>0</v>
      </c>
      <c r="G69" s="6">
        <f>VLOOKUP(B69,'9月'!$B$4:$G$71,6,0)</f>
        <v>31</v>
      </c>
      <c r="H69" s="7">
        <f t="shared" si="2"/>
        <v>0</v>
      </c>
    </row>
    <row r="70" spans="1:8" ht="24.95" customHeight="1">
      <c r="A70" s="3">
        <v>67</v>
      </c>
      <c r="B70" s="4" t="s">
        <v>147</v>
      </c>
      <c r="C70" s="5">
        <f>VLOOKUP(B70,'7月'!$B$4:$F$71,2,0)+VLOOKUP(B70,'8月'!$B$4:$F$71,2,0)+VLOOKUP(B70,'9月'!$B$4:$F$71,2,0)</f>
        <v>0</v>
      </c>
      <c r="D70" s="5">
        <f>VLOOKUP(B70,'7月'!$B$4:$F$71,3,0)+VLOOKUP(B70,'8月'!$B$4:$F$71,3,0)+VLOOKUP(B70,'9月'!$B$4:$F$71,3,0)</f>
        <v>0</v>
      </c>
      <c r="E70" s="5">
        <f>VLOOKUP(B70,'7月'!$B$4:$F$71,4,0)+VLOOKUP(B70,'8月'!$B$4:$F$71,4,0)+VLOOKUP(B70,'9月'!$B$4:$F$71,4,0)</f>
        <v>0</v>
      </c>
      <c r="F70" s="5">
        <f>VLOOKUP(B70,'7月'!$B$4:$F$71,5,0)+VLOOKUP(B70,'8月'!$B$4:$F$71,5,0)+VLOOKUP(B70,'9月'!$B$4:$F$71,5,0)</f>
        <v>0</v>
      </c>
      <c r="G70" s="6">
        <f>VLOOKUP(B70,'9月'!$B$4:$G$71,6,0)</f>
        <v>29</v>
      </c>
      <c r="H70" s="7">
        <f t="shared" si="2"/>
        <v>0</v>
      </c>
    </row>
    <row r="71" spans="1:8" ht="24.95" customHeight="1">
      <c r="A71" s="3">
        <v>68</v>
      </c>
      <c r="B71" s="4" t="s">
        <v>148</v>
      </c>
      <c r="C71" s="5">
        <f>VLOOKUP(B71,'7月'!$B$4:$F$71,2,0)+VLOOKUP(B71,'8月'!$B$4:$F$71,2,0)+VLOOKUP(B71,'9月'!$B$4:$F$71,2,0)</f>
        <v>0</v>
      </c>
      <c r="D71" s="5">
        <f>VLOOKUP(B71,'7月'!$B$4:$F$71,3,0)+VLOOKUP(B71,'8月'!$B$4:$F$71,3,0)+VLOOKUP(B71,'9月'!$B$4:$F$71,3,0)</f>
        <v>0</v>
      </c>
      <c r="E71" s="5">
        <f>VLOOKUP(B71,'7月'!$B$4:$F$71,4,0)+VLOOKUP(B71,'8月'!$B$4:$F$71,4,0)+VLOOKUP(B71,'9月'!$B$4:$F$71,4,0)</f>
        <v>0</v>
      </c>
      <c r="F71" s="5">
        <f>VLOOKUP(B71,'7月'!$B$4:$F$71,5,0)+VLOOKUP(B71,'8月'!$B$4:$F$71,5,0)+VLOOKUP(B71,'9月'!$B$4:$F$71,5,0)</f>
        <v>0</v>
      </c>
      <c r="G71" s="6">
        <f>VLOOKUP(B71,'9月'!$B$4:$G$71,6,0)</f>
        <v>15</v>
      </c>
      <c r="H71" s="7">
        <f t="shared" si="2"/>
        <v>0</v>
      </c>
    </row>
    <row r="72" spans="1:8" ht="24.75" customHeight="1">
      <c r="A72" s="38" t="s">
        <v>9</v>
      </c>
      <c r="B72" s="38"/>
      <c r="C72" s="5">
        <f t="shared" ref="C72" si="3">SUM(D72:F72)</f>
        <v>677</v>
      </c>
      <c r="D72" s="11">
        <f>SUM(D4:D71)</f>
        <v>406</v>
      </c>
      <c r="E72" s="11">
        <f>SUM(E4:E71)</f>
        <v>269</v>
      </c>
      <c r="F72" s="11">
        <f>SUM(F4:F71)</f>
        <v>2</v>
      </c>
      <c r="G72" s="12">
        <f>SUM(G4:G71)</f>
        <v>7028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725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646</v>
      </c>
      <c r="B2" s="41" t="s">
        <v>647</v>
      </c>
      <c r="C2" s="42" t="s">
        <v>648</v>
      </c>
      <c r="D2" s="43"/>
      <c r="E2" s="43"/>
      <c r="F2" s="44"/>
      <c r="G2" s="45" t="s">
        <v>649</v>
      </c>
      <c r="H2" s="46" t="s">
        <v>650</v>
      </c>
    </row>
    <row r="3" spans="1:8" ht="29.1" customHeight="1">
      <c r="A3" s="41"/>
      <c r="B3" s="41"/>
      <c r="C3" s="30" t="s">
        <v>651</v>
      </c>
      <c r="D3" s="30" t="s">
        <v>652</v>
      </c>
      <c r="E3" s="30" t="s">
        <v>653</v>
      </c>
      <c r="F3" s="30" t="s">
        <v>654</v>
      </c>
      <c r="G3" s="45"/>
      <c r="H3" s="46"/>
    </row>
    <row r="4" spans="1:8" ht="24.95" customHeight="1">
      <c r="A4" s="3">
        <v>1</v>
      </c>
      <c r="B4" s="4" t="s">
        <v>655</v>
      </c>
      <c r="C4" s="5">
        <f t="shared" ref="C4:C35" si="0">SUM(D4:F4)</f>
        <v>34</v>
      </c>
      <c r="D4" s="5">
        <v>20</v>
      </c>
      <c r="E4" s="5">
        <v>14</v>
      </c>
      <c r="F4" s="5">
        <v>0</v>
      </c>
      <c r="G4" s="32">
        <v>31</v>
      </c>
      <c r="H4" s="7">
        <f t="shared" ref="H4:H35" si="1">C4/G4</f>
        <v>1.096774193548387</v>
      </c>
    </row>
    <row r="5" spans="1:8" ht="24.95" customHeight="1">
      <c r="A5" s="3">
        <v>2</v>
      </c>
      <c r="B5" s="4" t="s">
        <v>666</v>
      </c>
      <c r="C5" s="5">
        <f t="shared" si="0"/>
        <v>17</v>
      </c>
      <c r="D5" s="5">
        <v>11</v>
      </c>
      <c r="E5" s="5">
        <v>6</v>
      </c>
      <c r="F5" s="5">
        <v>0</v>
      </c>
      <c r="G5" s="32">
        <v>184</v>
      </c>
      <c r="H5" s="7">
        <f t="shared" si="1"/>
        <v>9.2391304347826081E-2</v>
      </c>
    </row>
    <row r="6" spans="1:8" ht="24.95" customHeight="1">
      <c r="A6" s="3">
        <v>3</v>
      </c>
      <c r="B6" s="4" t="s">
        <v>660</v>
      </c>
      <c r="C6" s="5">
        <f t="shared" si="0"/>
        <v>15</v>
      </c>
      <c r="D6" s="5">
        <v>9</v>
      </c>
      <c r="E6" s="5">
        <v>6</v>
      </c>
      <c r="F6" s="5">
        <v>0</v>
      </c>
      <c r="G6" s="32">
        <v>118</v>
      </c>
      <c r="H6" s="7">
        <f t="shared" si="1"/>
        <v>0.1271186440677966</v>
      </c>
    </row>
    <row r="7" spans="1:8" ht="24.95" customHeight="1">
      <c r="A7" s="3">
        <v>4</v>
      </c>
      <c r="B7" s="4" t="s">
        <v>658</v>
      </c>
      <c r="C7" s="5">
        <f t="shared" si="0"/>
        <v>13</v>
      </c>
      <c r="D7" s="5">
        <v>11</v>
      </c>
      <c r="E7" s="5">
        <v>2</v>
      </c>
      <c r="F7" s="5">
        <v>0</v>
      </c>
      <c r="G7" s="33">
        <v>79</v>
      </c>
      <c r="H7" s="7">
        <f t="shared" si="1"/>
        <v>0.16455696202531644</v>
      </c>
    </row>
    <row r="8" spans="1:8" ht="24.95" customHeight="1">
      <c r="A8" s="3">
        <v>5</v>
      </c>
      <c r="B8" s="4" t="s">
        <v>664</v>
      </c>
      <c r="C8" s="5">
        <f t="shared" si="0"/>
        <v>13</v>
      </c>
      <c r="D8" s="5">
        <v>8</v>
      </c>
      <c r="E8" s="5">
        <v>5</v>
      </c>
      <c r="F8" s="5">
        <v>0</v>
      </c>
      <c r="G8" s="32">
        <v>135</v>
      </c>
      <c r="H8" s="7">
        <f t="shared" si="1"/>
        <v>9.6296296296296297E-2</v>
      </c>
    </row>
    <row r="9" spans="1:8" ht="24.95" customHeight="1">
      <c r="A9" s="3">
        <v>6</v>
      </c>
      <c r="B9" s="4" t="s">
        <v>665</v>
      </c>
      <c r="C9" s="5">
        <f t="shared" si="0"/>
        <v>12</v>
      </c>
      <c r="D9" s="5">
        <v>5</v>
      </c>
      <c r="E9" s="5">
        <v>7</v>
      </c>
      <c r="F9" s="5">
        <v>0</v>
      </c>
      <c r="G9" s="33">
        <v>129</v>
      </c>
      <c r="H9" s="7">
        <f t="shared" si="1"/>
        <v>9.3023255813953487E-2</v>
      </c>
    </row>
    <row r="10" spans="1:8" ht="24.95" customHeight="1">
      <c r="A10" s="3">
        <v>7</v>
      </c>
      <c r="B10" s="4" t="s">
        <v>703</v>
      </c>
      <c r="C10" s="5">
        <f t="shared" si="0"/>
        <v>11</v>
      </c>
      <c r="D10" s="5">
        <v>5</v>
      </c>
      <c r="E10" s="5">
        <v>6</v>
      </c>
      <c r="F10" s="5">
        <v>0</v>
      </c>
      <c r="G10" s="32">
        <v>591</v>
      </c>
      <c r="H10" s="7">
        <f t="shared" si="1"/>
        <v>1.8612521150592216E-2</v>
      </c>
    </row>
    <row r="11" spans="1:8" ht="24.95" customHeight="1">
      <c r="A11" s="3">
        <v>8</v>
      </c>
      <c r="B11" s="4" t="s">
        <v>676</v>
      </c>
      <c r="C11" s="5">
        <f t="shared" si="0"/>
        <v>10</v>
      </c>
      <c r="D11" s="5">
        <v>5</v>
      </c>
      <c r="E11" s="5">
        <v>5</v>
      </c>
      <c r="F11" s="5">
        <v>0</v>
      </c>
      <c r="G11" s="34">
        <v>162</v>
      </c>
      <c r="H11" s="7">
        <f t="shared" si="1"/>
        <v>6.1728395061728392E-2</v>
      </c>
    </row>
    <row r="12" spans="1:8" ht="24.95" customHeight="1">
      <c r="A12" s="3">
        <v>9</v>
      </c>
      <c r="B12" s="4" t="s">
        <v>668</v>
      </c>
      <c r="C12" s="5">
        <f t="shared" si="0"/>
        <v>9</v>
      </c>
      <c r="D12" s="5">
        <v>6</v>
      </c>
      <c r="E12" s="5">
        <v>3</v>
      </c>
      <c r="F12" s="5">
        <v>0</v>
      </c>
      <c r="G12" s="33">
        <v>107</v>
      </c>
      <c r="H12" s="7">
        <f t="shared" si="1"/>
        <v>8.4112149532710276E-2</v>
      </c>
    </row>
    <row r="13" spans="1:8" ht="24.95" customHeight="1">
      <c r="A13" s="3">
        <v>10</v>
      </c>
      <c r="B13" s="4" t="s">
        <v>674</v>
      </c>
      <c r="C13" s="5">
        <f t="shared" si="0"/>
        <v>9</v>
      </c>
      <c r="D13" s="5">
        <v>0</v>
      </c>
      <c r="E13" s="5">
        <v>9</v>
      </c>
      <c r="F13" s="5">
        <v>0</v>
      </c>
      <c r="G13" s="35">
        <v>131</v>
      </c>
      <c r="H13" s="7">
        <f t="shared" si="1"/>
        <v>6.8702290076335881E-2</v>
      </c>
    </row>
    <row r="14" spans="1:8" ht="24.95" customHeight="1">
      <c r="A14" s="3">
        <v>11</v>
      </c>
      <c r="B14" s="4" t="s">
        <v>677</v>
      </c>
      <c r="C14" s="5">
        <f t="shared" si="0"/>
        <v>9</v>
      </c>
      <c r="D14" s="5">
        <v>6</v>
      </c>
      <c r="E14" s="5">
        <v>3</v>
      </c>
      <c r="F14" s="5">
        <v>0</v>
      </c>
      <c r="G14" s="33">
        <v>151</v>
      </c>
      <c r="H14" s="7">
        <f t="shared" si="1"/>
        <v>5.9602649006622516E-2</v>
      </c>
    </row>
    <row r="15" spans="1:8" ht="24.95" customHeight="1">
      <c r="A15" s="3">
        <v>12</v>
      </c>
      <c r="B15" s="4" t="s">
        <v>686</v>
      </c>
      <c r="C15" s="5">
        <f t="shared" si="0"/>
        <v>9</v>
      </c>
      <c r="D15" s="5">
        <v>6</v>
      </c>
      <c r="E15" s="5">
        <v>3</v>
      </c>
      <c r="F15" s="5">
        <v>0</v>
      </c>
      <c r="G15" s="32">
        <v>209</v>
      </c>
      <c r="H15" s="7">
        <f t="shared" si="1"/>
        <v>4.3062200956937802E-2</v>
      </c>
    </row>
    <row r="16" spans="1:8" ht="24.95" customHeight="1">
      <c r="A16" s="3">
        <v>13</v>
      </c>
      <c r="B16" s="4" t="s">
        <v>688</v>
      </c>
      <c r="C16" s="5">
        <f t="shared" si="0"/>
        <v>9</v>
      </c>
      <c r="D16" s="5">
        <v>7</v>
      </c>
      <c r="E16" s="5">
        <v>2</v>
      </c>
      <c r="F16" s="5">
        <v>0</v>
      </c>
      <c r="G16" s="32">
        <v>218</v>
      </c>
      <c r="H16" s="7">
        <f t="shared" si="1"/>
        <v>4.1284403669724773E-2</v>
      </c>
    </row>
    <row r="17" spans="1:8" ht="24.95" customHeight="1">
      <c r="A17" s="3">
        <v>14</v>
      </c>
      <c r="B17" s="4" t="s">
        <v>661</v>
      </c>
      <c r="C17" s="5">
        <f t="shared" si="0"/>
        <v>7</v>
      </c>
      <c r="D17" s="5">
        <v>4</v>
      </c>
      <c r="E17" s="5">
        <v>3</v>
      </c>
      <c r="F17" s="5">
        <v>0</v>
      </c>
      <c r="G17" s="32">
        <v>62</v>
      </c>
      <c r="H17" s="7">
        <f t="shared" si="1"/>
        <v>0.11290322580645161</v>
      </c>
    </row>
    <row r="18" spans="1:8" ht="24.95" customHeight="1">
      <c r="A18" s="3">
        <v>15</v>
      </c>
      <c r="B18" s="4" t="s">
        <v>671</v>
      </c>
      <c r="C18" s="5">
        <f t="shared" si="0"/>
        <v>7</v>
      </c>
      <c r="D18" s="5">
        <v>6</v>
      </c>
      <c r="E18" s="5">
        <v>1</v>
      </c>
      <c r="F18" s="5">
        <v>0</v>
      </c>
      <c r="G18" s="5">
        <v>91</v>
      </c>
      <c r="H18" s="7">
        <f t="shared" si="1"/>
        <v>7.6923076923076927E-2</v>
      </c>
    </row>
    <row r="19" spans="1:8" ht="24.95" customHeight="1">
      <c r="A19" s="3">
        <v>16</v>
      </c>
      <c r="B19" s="4" t="s">
        <v>685</v>
      </c>
      <c r="C19" s="5">
        <f t="shared" si="0"/>
        <v>7</v>
      </c>
      <c r="D19" s="5">
        <v>3</v>
      </c>
      <c r="E19" s="5">
        <v>4</v>
      </c>
      <c r="F19" s="5">
        <v>0</v>
      </c>
      <c r="G19" s="32">
        <v>161</v>
      </c>
      <c r="H19" s="7">
        <f t="shared" si="1"/>
        <v>4.3478260869565216E-2</v>
      </c>
    </row>
    <row r="20" spans="1:8" ht="24.95" customHeight="1">
      <c r="A20" s="3">
        <v>17</v>
      </c>
      <c r="B20" s="4" t="s">
        <v>659</v>
      </c>
      <c r="C20" s="5">
        <f t="shared" si="0"/>
        <v>6</v>
      </c>
      <c r="D20" s="5">
        <v>6</v>
      </c>
      <c r="E20" s="5">
        <v>0</v>
      </c>
      <c r="F20" s="5">
        <v>0</v>
      </c>
      <c r="G20" s="33">
        <v>41</v>
      </c>
      <c r="H20" s="7">
        <f t="shared" si="1"/>
        <v>0.14634146341463414</v>
      </c>
    </row>
    <row r="21" spans="1:8" ht="24.95" customHeight="1">
      <c r="A21" s="3">
        <v>18</v>
      </c>
      <c r="B21" s="4" t="s">
        <v>680</v>
      </c>
      <c r="C21" s="5">
        <f t="shared" si="0"/>
        <v>6</v>
      </c>
      <c r="D21" s="5">
        <v>4</v>
      </c>
      <c r="E21" s="5">
        <v>2</v>
      </c>
      <c r="F21" s="5">
        <v>0</v>
      </c>
      <c r="G21" s="32">
        <v>112</v>
      </c>
      <c r="H21" s="7">
        <f t="shared" si="1"/>
        <v>5.3571428571428568E-2</v>
      </c>
    </row>
    <row r="22" spans="1:8" ht="24.95" customHeight="1">
      <c r="A22" s="3">
        <v>19</v>
      </c>
      <c r="B22" s="4" t="s">
        <v>681</v>
      </c>
      <c r="C22" s="5">
        <f t="shared" si="0"/>
        <v>6</v>
      </c>
      <c r="D22" s="5">
        <v>6</v>
      </c>
      <c r="E22" s="5">
        <v>0</v>
      </c>
      <c r="F22" s="5">
        <v>0</v>
      </c>
      <c r="G22" s="32">
        <v>113</v>
      </c>
      <c r="H22" s="7">
        <f t="shared" si="1"/>
        <v>5.3097345132743362E-2</v>
      </c>
    </row>
    <row r="23" spans="1:8" ht="24.95" customHeight="1">
      <c r="A23" s="3">
        <v>20</v>
      </c>
      <c r="B23" s="4" t="s">
        <v>683</v>
      </c>
      <c r="C23" s="5">
        <f t="shared" si="0"/>
        <v>6</v>
      </c>
      <c r="D23" s="5">
        <v>2</v>
      </c>
      <c r="E23" s="5">
        <v>4</v>
      </c>
      <c r="F23" s="5">
        <v>0</v>
      </c>
      <c r="G23" s="33">
        <v>118</v>
      </c>
      <c r="H23" s="7">
        <f t="shared" si="1"/>
        <v>5.0847457627118647E-2</v>
      </c>
    </row>
    <row r="24" spans="1:8" ht="24.95" customHeight="1">
      <c r="A24" s="3">
        <v>21</v>
      </c>
      <c r="B24" s="4" t="s">
        <v>656</v>
      </c>
      <c r="C24" s="5">
        <f t="shared" si="0"/>
        <v>5</v>
      </c>
      <c r="D24" s="5">
        <v>3</v>
      </c>
      <c r="E24" s="5">
        <v>2</v>
      </c>
      <c r="F24" s="5">
        <v>0</v>
      </c>
      <c r="G24" s="32">
        <v>19</v>
      </c>
      <c r="H24" s="7">
        <f t="shared" si="1"/>
        <v>0.26315789473684209</v>
      </c>
    </row>
    <row r="25" spans="1:8" ht="24.95" customHeight="1">
      <c r="A25" s="3">
        <v>22</v>
      </c>
      <c r="B25" s="4" t="s">
        <v>697</v>
      </c>
      <c r="C25" s="5">
        <f t="shared" si="0"/>
        <v>5</v>
      </c>
      <c r="D25" s="5">
        <v>0</v>
      </c>
      <c r="E25" s="5">
        <v>5</v>
      </c>
      <c r="F25" s="5">
        <v>0</v>
      </c>
      <c r="G25" s="32">
        <v>216</v>
      </c>
      <c r="H25" s="7">
        <f t="shared" si="1"/>
        <v>2.3148148148148147E-2</v>
      </c>
    </row>
    <row r="26" spans="1:8" ht="24.95" customHeight="1">
      <c r="A26" s="3">
        <v>23</v>
      </c>
      <c r="B26" s="4" t="s">
        <v>701</v>
      </c>
      <c r="C26" s="5">
        <f t="shared" si="0"/>
        <v>5</v>
      </c>
      <c r="D26" s="5">
        <v>0</v>
      </c>
      <c r="E26" s="5">
        <v>5</v>
      </c>
      <c r="F26" s="5">
        <v>0</v>
      </c>
      <c r="G26" s="32">
        <v>250</v>
      </c>
      <c r="H26" s="7">
        <f t="shared" si="1"/>
        <v>0.02</v>
      </c>
    </row>
    <row r="27" spans="1:8" ht="24.95" customHeight="1">
      <c r="A27" s="3">
        <v>24</v>
      </c>
      <c r="B27" s="4" t="s">
        <v>673</v>
      </c>
      <c r="C27" s="5">
        <f t="shared" si="0"/>
        <v>4</v>
      </c>
      <c r="D27" s="5">
        <v>0</v>
      </c>
      <c r="E27" s="5">
        <v>4</v>
      </c>
      <c r="F27" s="5">
        <v>0</v>
      </c>
      <c r="G27" s="35">
        <v>57</v>
      </c>
      <c r="H27" s="7">
        <f t="shared" si="1"/>
        <v>7.0175438596491224E-2</v>
      </c>
    </row>
    <row r="28" spans="1:8" ht="24.95" customHeight="1">
      <c r="A28" s="3">
        <v>25</v>
      </c>
      <c r="B28" s="4" t="s">
        <v>679</v>
      </c>
      <c r="C28" s="5">
        <f t="shared" si="0"/>
        <v>4</v>
      </c>
      <c r="D28" s="5">
        <v>4</v>
      </c>
      <c r="E28" s="5">
        <v>0</v>
      </c>
      <c r="F28" s="5">
        <v>0</v>
      </c>
      <c r="G28" s="32">
        <v>72</v>
      </c>
      <c r="H28" s="7">
        <f t="shared" si="1"/>
        <v>5.5555555555555552E-2</v>
      </c>
    </row>
    <row r="29" spans="1:8" ht="24.95" customHeight="1">
      <c r="A29" s="3">
        <v>26</v>
      </c>
      <c r="B29" s="4" t="s">
        <v>689</v>
      </c>
      <c r="C29" s="5">
        <f t="shared" si="0"/>
        <v>4</v>
      </c>
      <c r="D29" s="5">
        <v>2</v>
      </c>
      <c r="E29" s="5">
        <v>2</v>
      </c>
      <c r="F29" s="5">
        <v>0</v>
      </c>
      <c r="G29" s="33">
        <v>115</v>
      </c>
      <c r="H29" s="7">
        <f t="shared" si="1"/>
        <v>3.4782608695652174E-2</v>
      </c>
    </row>
    <row r="30" spans="1:8" ht="24.95" customHeight="1">
      <c r="A30" s="3">
        <v>27</v>
      </c>
      <c r="B30" s="4" t="s">
        <v>690</v>
      </c>
      <c r="C30" s="5">
        <f t="shared" si="0"/>
        <v>4</v>
      </c>
      <c r="D30" s="5">
        <v>0</v>
      </c>
      <c r="E30" s="5">
        <v>4</v>
      </c>
      <c r="F30" s="5">
        <v>0</v>
      </c>
      <c r="G30" s="33">
        <v>115</v>
      </c>
      <c r="H30" s="7">
        <f t="shared" si="1"/>
        <v>3.4782608695652174E-2</v>
      </c>
    </row>
    <row r="31" spans="1:8" ht="24.95" customHeight="1">
      <c r="A31" s="3">
        <v>28</v>
      </c>
      <c r="B31" s="9" t="s">
        <v>691</v>
      </c>
      <c r="C31" s="5">
        <f t="shared" si="0"/>
        <v>4</v>
      </c>
      <c r="D31" s="5">
        <v>4</v>
      </c>
      <c r="E31" s="5">
        <v>0</v>
      </c>
      <c r="F31" s="5">
        <v>0</v>
      </c>
      <c r="G31" s="5">
        <v>124</v>
      </c>
      <c r="H31" s="7">
        <f t="shared" si="1"/>
        <v>3.2258064516129031E-2</v>
      </c>
    </row>
    <row r="32" spans="1:8" ht="24.95" customHeight="1">
      <c r="A32" s="3">
        <v>29</v>
      </c>
      <c r="B32" s="4" t="s">
        <v>694</v>
      </c>
      <c r="C32" s="5">
        <f t="shared" si="0"/>
        <v>4</v>
      </c>
      <c r="D32" s="5">
        <v>0</v>
      </c>
      <c r="E32" s="5">
        <v>4</v>
      </c>
      <c r="F32" s="5">
        <v>0</v>
      </c>
      <c r="G32" s="33">
        <v>138</v>
      </c>
      <c r="H32" s="7">
        <f t="shared" si="1"/>
        <v>2.8985507246376812E-2</v>
      </c>
    </row>
    <row r="33" spans="1:8" ht="24.95" customHeight="1">
      <c r="A33" s="3">
        <v>30</v>
      </c>
      <c r="B33" s="4" t="s">
        <v>709</v>
      </c>
      <c r="C33" s="5">
        <f t="shared" si="0"/>
        <v>4</v>
      </c>
      <c r="D33" s="5">
        <v>3</v>
      </c>
      <c r="E33" s="5">
        <v>1</v>
      </c>
      <c r="F33" s="5">
        <v>0</v>
      </c>
      <c r="G33" s="33">
        <v>660</v>
      </c>
      <c r="H33" s="7">
        <f t="shared" si="1"/>
        <v>6.0606060606060606E-3</v>
      </c>
    </row>
    <row r="34" spans="1:8" ht="24.95" customHeight="1">
      <c r="A34" s="3">
        <v>31</v>
      </c>
      <c r="B34" s="4" t="s">
        <v>657</v>
      </c>
      <c r="C34" s="5">
        <f t="shared" si="0"/>
        <v>3</v>
      </c>
      <c r="D34" s="5">
        <v>3</v>
      </c>
      <c r="E34" s="5">
        <v>0</v>
      </c>
      <c r="F34" s="5">
        <v>0</v>
      </c>
      <c r="G34" s="32">
        <v>15</v>
      </c>
      <c r="H34" s="7">
        <f t="shared" si="1"/>
        <v>0.2</v>
      </c>
    </row>
    <row r="35" spans="1:8" ht="24.95" customHeight="1">
      <c r="A35" s="3">
        <v>32</v>
      </c>
      <c r="B35" s="4" t="s">
        <v>663</v>
      </c>
      <c r="C35" s="5">
        <f t="shared" si="0"/>
        <v>3</v>
      </c>
      <c r="D35" s="5">
        <v>0</v>
      </c>
      <c r="E35" s="5">
        <v>3</v>
      </c>
      <c r="F35" s="5">
        <v>0</v>
      </c>
      <c r="G35" s="34">
        <v>30</v>
      </c>
      <c r="H35" s="7">
        <f t="shared" si="1"/>
        <v>0.1</v>
      </c>
    </row>
    <row r="36" spans="1:8" ht="24.95" customHeight="1">
      <c r="A36" s="3">
        <v>33</v>
      </c>
      <c r="B36" s="4" t="s">
        <v>667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32">
        <v>33</v>
      </c>
      <c r="H36" s="7">
        <f t="shared" ref="H36:H67" si="3">C36/G36</f>
        <v>9.0909090909090912E-2</v>
      </c>
    </row>
    <row r="37" spans="1:8" ht="24.95" customHeight="1">
      <c r="A37" s="3">
        <v>34</v>
      </c>
      <c r="B37" s="4" t="s">
        <v>670</v>
      </c>
      <c r="C37" s="5">
        <f t="shared" si="2"/>
        <v>3</v>
      </c>
      <c r="D37" s="5">
        <v>3</v>
      </c>
      <c r="E37" s="5">
        <v>0</v>
      </c>
      <c r="F37" s="5">
        <v>0</v>
      </c>
      <c r="G37" s="34">
        <v>38</v>
      </c>
      <c r="H37" s="7">
        <f t="shared" si="3"/>
        <v>7.8947368421052627E-2</v>
      </c>
    </row>
    <row r="38" spans="1:8" ht="24.95" customHeight="1">
      <c r="A38" s="3">
        <v>35</v>
      </c>
      <c r="B38" s="4" t="s">
        <v>675</v>
      </c>
      <c r="C38" s="5">
        <f t="shared" si="2"/>
        <v>3</v>
      </c>
      <c r="D38" s="5">
        <v>2</v>
      </c>
      <c r="E38" s="5">
        <v>1</v>
      </c>
      <c r="F38" s="5">
        <v>0</v>
      </c>
      <c r="G38" s="32">
        <v>47</v>
      </c>
      <c r="H38" s="7">
        <f t="shared" si="3"/>
        <v>6.3829787234042548E-2</v>
      </c>
    </row>
    <row r="39" spans="1:8" ht="24.95" customHeight="1">
      <c r="A39" s="3">
        <v>36</v>
      </c>
      <c r="B39" s="4" t="s">
        <v>678</v>
      </c>
      <c r="C39" s="5">
        <f t="shared" si="2"/>
        <v>3</v>
      </c>
      <c r="D39" s="5">
        <v>2</v>
      </c>
      <c r="E39" s="5">
        <v>1</v>
      </c>
      <c r="F39" s="5">
        <v>0</v>
      </c>
      <c r="G39" s="32">
        <v>54</v>
      </c>
      <c r="H39" s="7">
        <f t="shared" si="3"/>
        <v>5.5555555555555552E-2</v>
      </c>
    </row>
    <row r="40" spans="1:8" ht="24.95" customHeight="1">
      <c r="A40" s="3">
        <v>37</v>
      </c>
      <c r="B40" s="4" t="s">
        <v>687</v>
      </c>
      <c r="C40" s="5">
        <f t="shared" si="2"/>
        <v>3</v>
      </c>
      <c r="D40" s="5">
        <v>0</v>
      </c>
      <c r="E40" s="5">
        <v>3</v>
      </c>
      <c r="F40" s="5">
        <v>0</v>
      </c>
      <c r="G40" s="33">
        <v>71</v>
      </c>
      <c r="H40" s="7">
        <f t="shared" si="3"/>
        <v>4.2253521126760563E-2</v>
      </c>
    </row>
    <row r="41" spans="1:8" ht="24.95" customHeight="1">
      <c r="A41" s="3">
        <v>38</v>
      </c>
      <c r="B41" s="4" t="s">
        <v>699</v>
      </c>
      <c r="C41" s="5">
        <f t="shared" si="2"/>
        <v>3</v>
      </c>
      <c r="D41" s="5">
        <v>2</v>
      </c>
      <c r="E41" s="5">
        <v>1</v>
      </c>
      <c r="F41" s="5">
        <v>0</v>
      </c>
      <c r="G41" s="32">
        <v>148</v>
      </c>
      <c r="H41" s="7">
        <f t="shared" si="3"/>
        <v>2.0270270270270271E-2</v>
      </c>
    </row>
    <row r="42" spans="1:8" ht="24.95" customHeight="1">
      <c r="A42" s="3">
        <v>39</v>
      </c>
      <c r="B42" s="4" t="s">
        <v>662</v>
      </c>
      <c r="C42" s="5">
        <f t="shared" si="2"/>
        <v>2</v>
      </c>
      <c r="D42" s="5">
        <v>0</v>
      </c>
      <c r="E42" s="5">
        <v>2</v>
      </c>
      <c r="F42" s="5">
        <v>0</v>
      </c>
      <c r="G42" s="33">
        <v>19</v>
      </c>
      <c r="H42" s="7">
        <f t="shared" si="3"/>
        <v>0.10526315789473684</v>
      </c>
    </row>
    <row r="43" spans="1:8" ht="24.95" customHeight="1">
      <c r="A43" s="3">
        <v>40</v>
      </c>
      <c r="B43" s="4" t="s">
        <v>669</v>
      </c>
      <c r="C43" s="5">
        <f t="shared" si="2"/>
        <v>2</v>
      </c>
      <c r="D43" s="5">
        <v>1</v>
      </c>
      <c r="E43" s="5">
        <v>1</v>
      </c>
      <c r="F43" s="5">
        <v>0</v>
      </c>
      <c r="G43" s="32">
        <v>25</v>
      </c>
      <c r="H43" s="7">
        <f t="shared" si="3"/>
        <v>0.08</v>
      </c>
    </row>
    <row r="44" spans="1:8" ht="24.95" customHeight="1">
      <c r="A44" s="3">
        <v>41</v>
      </c>
      <c r="B44" s="4" t="s">
        <v>672</v>
      </c>
      <c r="C44" s="5">
        <f t="shared" si="2"/>
        <v>2</v>
      </c>
      <c r="D44" s="5">
        <v>2</v>
      </c>
      <c r="E44" s="5">
        <v>0</v>
      </c>
      <c r="F44" s="5">
        <v>0</v>
      </c>
      <c r="G44" s="33">
        <v>26</v>
      </c>
      <c r="H44" s="7">
        <f t="shared" si="3"/>
        <v>7.6923076923076927E-2</v>
      </c>
    </row>
    <row r="45" spans="1:8" ht="24.95" customHeight="1">
      <c r="A45" s="3">
        <v>42</v>
      </c>
      <c r="B45" s="4" t="s">
        <v>682</v>
      </c>
      <c r="C45" s="5">
        <f t="shared" si="2"/>
        <v>2</v>
      </c>
      <c r="D45" s="5">
        <v>2</v>
      </c>
      <c r="E45" s="5">
        <v>0</v>
      </c>
      <c r="F45" s="5">
        <v>0</v>
      </c>
      <c r="G45" s="33">
        <v>38</v>
      </c>
      <c r="H45" s="7">
        <f t="shared" si="3"/>
        <v>5.2631578947368418E-2</v>
      </c>
    </row>
    <row r="46" spans="1:8" ht="24.95" customHeight="1">
      <c r="A46" s="3">
        <v>43</v>
      </c>
      <c r="B46" s="4" t="s">
        <v>692</v>
      </c>
      <c r="C46" s="5">
        <f t="shared" si="2"/>
        <v>2</v>
      </c>
      <c r="D46" s="5">
        <v>2</v>
      </c>
      <c r="E46" s="5">
        <v>0</v>
      </c>
      <c r="F46" s="5">
        <v>0</v>
      </c>
      <c r="G46" s="34">
        <v>63</v>
      </c>
      <c r="H46" s="7">
        <f t="shared" si="3"/>
        <v>3.1746031746031744E-2</v>
      </c>
    </row>
    <row r="47" spans="1:8" ht="24.95" customHeight="1">
      <c r="A47" s="3">
        <v>44</v>
      </c>
      <c r="B47" s="4" t="s">
        <v>705</v>
      </c>
      <c r="C47" s="5">
        <f t="shared" si="2"/>
        <v>2</v>
      </c>
      <c r="D47" s="5">
        <v>2</v>
      </c>
      <c r="E47" s="5">
        <v>0</v>
      </c>
      <c r="F47" s="5">
        <v>0</v>
      </c>
      <c r="G47" s="32">
        <v>125</v>
      </c>
      <c r="H47" s="7">
        <f t="shared" si="3"/>
        <v>1.6E-2</v>
      </c>
    </row>
    <row r="48" spans="1:8" ht="24.95" customHeight="1">
      <c r="A48" s="3">
        <v>45</v>
      </c>
      <c r="B48" s="4" t="s">
        <v>684</v>
      </c>
      <c r="C48" s="5">
        <f t="shared" si="2"/>
        <v>1</v>
      </c>
      <c r="D48" s="5">
        <v>0</v>
      </c>
      <c r="E48" s="5">
        <v>1</v>
      </c>
      <c r="F48" s="5">
        <v>0</v>
      </c>
      <c r="G48" s="36">
        <v>21</v>
      </c>
      <c r="H48" s="7">
        <f t="shared" si="3"/>
        <v>4.7619047619047616E-2</v>
      </c>
    </row>
    <row r="49" spans="1:8" ht="24.95" customHeight="1">
      <c r="A49" s="3">
        <v>46</v>
      </c>
      <c r="B49" s="4" t="s">
        <v>693</v>
      </c>
      <c r="C49" s="5">
        <f t="shared" si="2"/>
        <v>1</v>
      </c>
      <c r="D49" s="5">
        <v>1</v>
      </c>
      <c r="E49" s="5">
        <v>0</v>
      </c>
      <c r="F49" s="5">
        <v>0</v>
      </c>
      <c r="G49" s="37">
        <v>34</v>
      </c>
      <c r="H49" s="7">
        <f t="shared" si="3"/>
        <v>2.9411764705882353E-2</v>
      </c>
    </row>
    <row r="50" spans="1:8" ht="24.95" customHeight="1">
      <c r="A50" s="3">
        <v>47</v>
      </c>
      <c r="B50" s="4" t="s">
        <v>695</v>
      </c>
      <c r="C50" s="5">
        <f t="shared" si="2"/>
        <v>1</v>
      </c>
      <c r="D50" s="5">
        <v>1</v>
      </c>
      <c r="E50" s="5">
        <v>0</v>
      </c>
      <c r="F50" s="5">
        <v>0</v>
      </c>
      <c r="G50" s="37">
        <v>39</v>
      </c>
      <c r="H50" s="7">
        <f t="shared" si="3"/>
        <v>2.564102564102564E-2</v>
      </c>
    </row>
    <row r="51" spans="1:8" ht="24.95" customHeight="1">
      <c r="A51" s="3">
        <v>48</v>
      </c>
      <c r="B51" s="4" t="s">
        <v>696</v>
      </c>
      <c r="C51" s="5">
        <f t="shared" si="2"/>
        <v>1</v>
      </c>
      <c r="D51" s="5">
        <v>1</v>
      </c>
      <c r="E51" s="5">
        <v>0</v>
      </c>
      <c r="F51" s="5">
        <v>0</v>
      </c>
      <c r="G51" s="36">
        <v>43</v>
      </c>
      <c r="H51" s="7">
        <f t="shared" si="3"/>
        <v>2.3255813953488372E-2</v>
      </c>
    </row>
    <row r="52" spans="1:8" ht="24.95" customHeight="1">
      <c r="A52" s="3">
        <v>49</v>
      </c>
      <c r="B52" s="4" t="s">
        <v>698</v>
      </c>
      <c r="C52" s="5">
        <f t="shared" si="2"/>
        <v>1</v>
      </c>
      <c r="D52" s="5">
        <v>1</v>
      </c>
      <c r="E52" s="5">
        <v>0</v>
      </c>
      <c r="F52" s="5">
        <v>0</v>
      </c>
      <c r="G52" s="32">
        <v>47</v>
      </c>
      <c r="H52" s="7">
        <f t="shared" si="3"/>
        <v>2.1276595744680851E-2</v>
      </c>
    </row>
    <row r="53" spans="1:8" ht="24.95" customHeight="1">
      <c r="A53" s="3">
        <v>50</v>
      </c>
      <c r="B53" s="4" t="s">
        <v>700</v>
      </c>
      <c r="C53" s="5">
        <f t="shared" si="2"/>
        <v>1</v>
      </c>
      <c r="D53" s="5">
        <v>1</v>
      </c>
      <c r="E53" s="5">
        <v>0</v>
      </c>
      <c r="F53" s="5">
        <v>0</v>
      </c>
      <c r="G53" s="32">
        <v>50</v>
      </c>
      <c r="H53" s="7">
        <f t="shared" si="3"/>
        <v>0.02</v>
      </c>
    </row>
    <row r="54" spans="1:8" ht="24.95" customHeight="1">
      <c r="A54" s="3">
        <v>51</v>
      </c>
      <c r="B54" s="4" t="s">
        <v>702</v>
      </c>
      <c r="C54" s="5">
        <f t="shared" si="2"/>
        <v>1</v>
      </c>
      <c r="D54" s="5">
        <v>1</v>
      </c>
      <c r="E54" s="5">
        <v>0</v>
      </c>
      <c r="F54" s="5">
        <v>0</v>
      </c>
      <c r="G54" s="32">
        <v>53</v>
      </c>
      <c r="H54" s="7">
        <f t="shared" si="3"/>
        <v>1.8867924528301886E-2</v>
      </c>
    </row>
    <row r="55" spans="1:8" ht="24.95" customHeight="1">
      <c r="A55" s="3">
        <v>52</v>
      </c>
      <c r="B55" s="4" t="s">
        <v>704</v>
      </c>
      <c r="C55" s="5">
        <f t="shared" si="2"/>
        <v>1</v>
      </c>
      <c r="D55" s="5">
        <v>0</v>
      </c>
      <c r="E55" s="5">
        <v>1</v>
      </c>
      <c r="F55" s="5">
        <v>0</v>
      </c>
      <c r="G55" s="5">
        <v>62</v>
      </c>
      <c r="H55" s="7">
        <f t="shared" si="3"/>
        <v>1.6129032258064516E-2</v>
      </c>
    </row>
    <row r="56" spans="1:8" ht="24.95" customHeight="1">
      <c r="A56" s="3">
        <v>53</v>
      </c>
      <c r="B56" s="4" t="s">
        <v>706</v>
      </c>
      <c r="C56" s="5">
        <f t="shared" si="2"/>
        <v>1</v>
      </c>
      <c r="D56" s="5">
        <v>1</v>
      </c>
      <c r="E56" s="5">
        <v>0</v>
      </c>
      <c r="F56" s="5">
        <v>0</v>
      </c>
      <c r="G56" s="33">
        <v>141</v>
      </c>
      <c r="H56" s="7">
        <f t="shared" si="3"/>
        <v>7.0921985815602835E-3</v>
      </c>
    </row>
    <row r="57" spans="1:8" ht="24.95" customHeight="1">
      <c r="A57" s="3">
        <v>54</v>
      </c>
      <c r="B57" s="4" t="s">
        <v>707</v>
      </c>
      <c r="C57" s="5">
        <f t="shared" si="2"/>
        <v>1</v>
      </c>
      <c r="D57" s="5">
        <v>1</v>
      </c>
      <c r="E57" s="5">
        <v>0</v>
      </c>
      <c r="F57" s="5">
        <v>0</v>
      </c>
      <c r="G57" s="33">
        <v>143</v>
      </c>
      <c r="H57" s="7">
        <f t="shared" si="3"/>
        <v>6.993006993006993E-3</v>
      </c>
    </row>
    <row r="58" spans="1:8" ht="24.95" customHeight="1">
      <c r="A58" s="3">
        <v>55</v>
      </c>
      <c r="B58" s="4" t="s">
        <v>708</v>
      </c>
      <c r="C58" s="5">
        <f t="shared" si="2"/>
        <v>1</v>
      </c>
      <c r="D58" s="5">
        <v>0</v>
      </c>
      <c r="E58" s="5">
        <v>1</v>
      </c>
      <c r="F58" s="5">
        <v>0</v>
      </c>
      <c r="G58" s="32">
        <v>148</v>
      </c>
      <c r="H58" s="7">
        <f t="shared" si="3"/>
        <v>6.7567567567567571E-3</v>
      </c>
    </row>
    <row r="59" spans="1:8" ht="24.95" customHeight="1">
      <c r="A59" s="3">
        <v>56</v>
      </c>
      <c r="B59" s="4" t="s">
        <v>710</v>
      </c>
      <c r="C59" s="5">
        <f t="shared" si="2"/>
        <v>0</v>
      </c>
      <c r="D59" s="5">
        <v>0</v>
      </c>
      <c r="E59" s="5">
        <v>0</v>
      </c>
      <c r="F59" s="5">
        <v>0</v>
      </c>
      <c r="G59" s="33">
        <v>22</v>
      </c>
      <c r="H59" s="7">
        <f t="shared" si="3"/>
        <v>0</v>
      </c>
    </row>
    <row r="60" spans="1:8" ht="24.95" customHeight="1">
      <c r="A60" s="3">
        <v>57</v>
      </c>
      <c r="B60" s="4" t="s">
        <v>711</v>
      </c>
      <c r="C60" s="5">
        <f t="shared" si="2"/>
        <v>0</v>
      </c>
      <c r="D60" s="5">
        <v>0</v>
      </c>
      <c r="E60" s="5">
        <v>0</v>
      </c>
      <c r="F60" s="5">
        <v>0</v>
      </c>
      <c r="G60" s="33">
        <v>68</v>
      </c>
      <c r="H60" s="7">
        <f t="shared" si="3"/>
        <v>0</v>
      </c>
    </row>
    <row r="61" spans="1:8" ht="24.95" customHeight="1">
      <c r="A61" s="3">
        <v>58</v>
      </c>
      <c r="B61" s="4" t="s">
        <v>712</v>
      </c>
      <c r="C61" s="5">
        <f t="shared" si="2"/>
        <v>0</v>
      </c>
      <c r="D61" s="5">
        <v>0</v>
      </c>
      <c r="E61" s="5">
        <v>0</v>
      </c>
      <c r="F61" s="5">
        <v>0</v>
      </c>
      <c r="G61" s="33">
        <v>22</v>
      </c>
      <c r="H61" s="7">
        <f t="shared" si="3"/>
        <v>0</v>
      </c>
    </row>
    <row r="62" spans="1:8" ht="24.95" customHeight="1">
      <c r="A62" s="3">
        <v>59</v>
      </c>
      <c r="B62" s="18" t="s">
        <v>713</v>
      </c>
      <c r="C62" s="5">
        <f t="shared" si="2"/>
        <v>0</v>
      </c>
      <c r="D62" s="5">
        <v>0</v>
      </c>
      <c r="E62" s="5">
        <v>0</v>
      </c>
      <c r="F62" s="5">
        <v>0</v>
      </c>
      <c r="G62" s="32">
        <v>31</v>
      </c>
      <c r="H62" s="7">
        <f t="shared" si="3"/>
        <v>0</v>
      </c>
    </row>
    <row r="63" spans="1:8" ht="24.95" customHeight="1">
      <c r="A63" s="3">
        <v>60</v>
      </c>
      <c r="B63" s="4" t="s">
        <v>714</v>
      </c>
      <c r="C63" s="5">
        <f t="shared" si="2"/>
        <v>0</v>
      </c>
      <c r="D63" s="5">
        <v>0</v>
      </c>
      <c r="E63" s="5">
        <v>0</v>
      </c>
      <c r="F63" s="5">
        <v>0</v>
      </c>
      <c r="G63" s="33">
        <v>36</v>
      </c>
      <c r="H63" s="7">
        <f t="shared" si="3"/>
        <v>0</v>
      </c>
    </row>
    <row r="64" spans="1:8" ht="24.95" customHeight="1">
      <c r="A64" s="3">
        <v>61</v>
      </c>
      <c r="B64" s="4" t="s">
        <v>715</v>
      </c>
      <c r="C64" s="5">
        <f t="shared" si="2"/>
        <v>0</v>
      </c>
      <c r="D64" s="5">
        <v>0</v>
      </c>
      <c r="E64" s="5">
        <v>0</v>
      </c>
      <c r="F64" s="5">
        <v>0</v>
      </c>
      <c r="G64" s="33">
        <v>38</v>
      </c>
      <c r="H64" s="7">
        <f t="shared" si="3"/>
        <v>0</v>
      </c>
    </row>
    <row r="65" spans="1:8" ht="24.95" customHeight="1">
      <c r="A65" s="3">
        <v>62</v>
      </c>
      <c r="B65" s="4" t="s">
        <v>716</v>
      </c>
      <c r="C65" s="5">
        <f t="shared" si="2"/>
        <v>0</v>
      </c>
      <c r="D65" s="5">
        <v>0</v>
      </c>
      <c r="E65" s="5">
        <v>0</v>
      </c>
      <c r="F65" s="5">
        <v>0</v>
      </c>
      <c r="G65" s="32">
        <v>32</v>
      </c>
      <c r="H65" s="7">
        <f t="shared" si="3"/>
        <v>0</v>
      </c>
    </row>
    <row r="66" spans="1:8" ht="24.95" customHeight="1">
      <c r="A66" s="3">
        <v>63</v>
      </c>
      <c r="B66" s="4" t="s">
        <v>717</v>
      </c>
      <c r="C66" s="5">
        <f t="shared" si="2"/>
        <v>0</v>
      </c>
      <c r="D66" s="5">
        <v>0</v>
      </c>
      <c r="E66" s="5">
        <v>0</v>
      </c>
      <c r="F66" s="5">
        <v>0</v>
      </c>
      <c r="G66" s="32">
        <v>38</v>
      </c>
      <c r="H66" s="7">
        <f t="shared" si="3"/>
        <v>0</v>
      </c>
    </row>
    <row r="67" spans="1:8" ht="24.95" customHeight="1">
      <c r="A67" s="3">
        <v>64</v>
      </c>
      <c r="B67" s="4" t="s">
        <v>718</v>
      </c>
      <c r="C67" s="5">
        <f t="shared" si="2"/>
        <v>0</v>
      </c>
      <c r="D67" s="5">
        <v>0</v>
      </c>
      <c r="E67" s="5">
        <v>0</v>
      </c>
      <c r="F67" s="5">
        <v>0</v>
      </c>
      <c r="G67" s="32">
        <v>25</v>
      </c>
      <c r="H67" s="7">
        <f t="shared" si="3"/>
        <v>0</v>
      </c>
    </row>
    <row r="68" spans="1:8" ht="24.95" customHeight="1">
      <c r="A68" s="3">
        <v>65</v>
      </c>
      <c r="B68" s="4" t="s">
        <v>719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32">
        <v>69</v>
      </c>
      <c r="H68" s="7">
        <f t="shared" ref="H68:H71" si="5">C68/G68</f>
        <v>0</v>
      </c>
    </row>
    <row r="69" spans="1:8" ht="24.95" customHeight="1">
      <c r="A69" s="3">
        <v>66</v>
      </c>
      <c r="B69" s="10" t="s">
        <v>720</v>
      </c>
      <c r="C69" s="5">
        <f t="shared" si="4"/>
        <v>0</v>
      </c>
      <c r="D69" s="5">
        <v>0</v>
      </c>
      <c r="E69" s="5">
        <v>0</v>
      </c>
      <c r="F69" s="5">
        <v>0</v>
      </c>
      <c r="G69" s="32">
        <v>20</v>
      </c>
      <c r="H69" s="7">
        <f t="shared" si="5"/>
        <v>0</v>
      </c>
    </row>
    <row r="70" spans="1:8" ht="24.95" customHeight="1">
      <c r="A70" s="3">
        <v>67</v>
      </c>
      <c r="B70" s="4" t="s">
        <v>721</v>
      </c>
      <c r="C70" s="5">
        <f t="shared" si="4"/>
        <v>0</v>
      </c>
      <c r="D70" s="5">
        <v>0</v>
      </c>
      <c r="E70" s="5">
        <v>0</v>
      </c>
      <c r="F70" s="5">
        <v>0</v>
      </c>
      <c r="G70" s="33">
        <v>82</v>
      </c>
      <c r="H70" s="7">
        <f t="shared" si="5"/>
        <v>0</v>
      </c>
    </row>
    <row r="71" spans="1:8" ht="24.95" customHeight="1">
      <c r="A71" s="3">
        <v>68</v>
      </c>
      <c r="B71" s="4" t="s">
        <v>722</v>
      </c>
      <c r="C71" s="5">
        <f t="shared" si="4"/>
        <v>0</v>
      </c>
      <c r="D71" s="5">
        <v>0</v>
      </c>
      <c r="E71" s="5">
        <v>0</v>
      </c>
      <c r="F71" s="5">
        <v>0</v>
      </c>
      <c r="G71" s="33">
        <v>28</v>
      </c>
      <c r="H71" s="7">
        <f t="shared" si="5"/>
        <v>0</v>
      </c>
    </row>
    <row r="72" spans="1:8" ht="24.75" customHeight="1">
      <c r="A72" s="38" t="s">
        <v>723</v>
      </c>
      <c r="B72" s="38"/>
      <c r="C72" s="5">
        <f t="shared" ref="C72" si="6">SUM(D72:F72)</f>
        <v>305</v>
      </c>
      <c r="D72" s="11">
        <f>SUM(D4:D71)</f>
        <v>177</v>
      </c>
      <c r="E72" s="11">
        <f>SUM(E4:E71)</f>
        <v>128</v>
      </c>
      <c r="F72" s="11">
        <f>SUM(F4:F71)</f>
        <v>0</v>
      </c>
      <c r="G72" s="12">
        <f>SUM(G4:G71)</f>
        <v>6733</v>
      </c>
      <c r="H72" s="7"/>
    </row>
    <row r="73" spans="1:8" ht="21" customHeight="1">
      <c r="A73" s="39" t="s">
        <v>724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3"/>
  <sheetViews>
    <sheetView tabSelected="1" workbookViewId="0">
      <selection activeCell="L5" sqref="L5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726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646</v>
      </c>
      <c r="B2" s="41" t="s">
        <v>647</v>
      </c>
      <c r="C2" s="42" t="s">
        <v>648</v>
      </c>
      <c r="D2" s="43"/>
      <c r="E2" s="43"/>
      <c r="F2" s="44"/>
      <c r="G2" s="45" t="s">
        <v>649</v>
      </c>
      <c r="H2" s="46" t="s">
        <v>650</v>
      </c>
    </row>
    <row r="3" spans="1:8" ht="29.1" customHeight="1">
      <c r="A3" s="41"/>
      <c r="B3" s="41"/>
      <c r="C3" s="31" t="s">
        <v>651</v>
      </c>
      <c r="D3" s="31" t="s">
        <v>652</v>
      </c>
      <c r="E3" s="31" t="s">
        <v>653</v>
      </c>
      <c r="F3" s="31" t="s">
        <v>654</v>
      </c>
      <c r="G3" s="45"/>
      <c r="H3" s="46"/>
    </row>
    <row r="4" spans="1:8" ht="24.95" customHeight="1">
      <c r="A4" s="3">
        <v>1</v>
      </c>
      <c r="B4" s="4" t="s">
        <v>788</v>
      </c>
      <c r="C4" s="5">
        <f t="shared" ref="C4:C35" si="0">SUM(D4:F4)</f>
        <v>80</v>
      </c>
      <c r="D4" s="5">
        <v>72</v>
      </c>
      <c r="E4" s="5">
        <v>8</v>
      </c>
      <c r="F4" s="5">
        <v>0</v>
      </c>
      <c r="G4" s="6">
        <v>45</v>
      </c>
      <c r="H4" s="7">
        <f t="shared" ref="H4:H35" si="1">C4/G4</f>
        <v>1.7777777777777777</v>
      </c>
    </row>
    <row r="5" spans="1:8" ht="24.95" customHeight="1">
      <c r="A5" s="3">
        <v>2</v>
      </c>
      <c r="B5" s="4" t="s">
        <v>781</v>
      </c>
      <c r="C5" s="5">
        <f t="shared" si="0"/>
        <v>26</v>
      </c>
      <c r="D5" s="5">
        <v>17</v>
      </c>
      <c r="E5" s="5">
        <v>9</v>
      </c>
      <c r="F5" s="5">
        <v>0</v>
      </c>
      <c r="G5" s="6">
        <v>145</v>
      </c>
      <c r="H5" s="7">
        <f t="shared" si="1"/>
        <v>0.1793103448275862</v>
      </c>
    </row>
    <row r="6" spans="1:8" ht="24.95" customHeight="1">
      <c r="A6" s="3">
        <v>3</v>
      </c>
      <c r="B6" s="4" t="s">
        <v>739</v>
      </c>
      <c r="C6" s="5">
        <f t="shared" si="0"/>
        <v>23</v>
      </c>
      <c r="D6" s="5">
        <v>8</v>
      </c>
      <c r="E6" s="5">
        <v>15</v>
      </c>
      <c r="F6" s="5">
        <v>0</v>
      </c>
      <c r="G6" s="8">
        <v>198</v>
      </c>
      <c r="H6" s="7">
        <f t="shared" si="1"/>
        <v>0.11616161616161616</v>
      </c>
    </row>
    <row r="7" spans="1:8" ht="24.95" customHeight="1">
      <c r="A7" s="3">
        <v>4</v>
      </c>
      <c r="B7" s="4" t="s">
        <v>773</v>
      </c>
      <c r="C7" s="5">
        <f t="shared" si="0"/>
        <v>19</v>
      </c>
      <c r="D7" s="5">
        <v>17</v>
      </c>
      <c r="E7" s="5">
        <v>2</v>
      </c>
      <c r="F7" s="5">
        <v>0</v>
      </c>
      <c r="G7" s="6">
        <v>110</v>
      </c>
      <c r="H7" s="7">
        <f t="shared" si="1"/>
        <v>0.17272727272727273</v>
      </c>
    </row>
    <row r="8" spans="1:8" ht="24.95" customHeight="1">
      <c r="A8" s="3">
        <v>5</v>
      </c>
      <c r="B8" s="4" t="s">
        <v>746</v>
      </c>
      <c r="C8" s="5">
        <f t="shared" si="0"/>
        <v>18</v>
      </c>
      <c r="D8" s="5">
        <v>13</v>
      </c>
      <c r="E8" s="5">
        <v>5</v>
      </c>
      <c r="F8" s="5">
        <v>0</v>
      </c>
      <c r="G8" s="8">
        <v>590</v>
      </c>
      <c r="H8" s="7">
        <f t="shared" si="1"/>
        <v>3.0508474576271188E-2</v>
      </c>
    </row>
    <row r="9" spans="1:8" ht="24.95" customHeight="1">
      <c r="A9" s="3">
        <v>6</v>
      </c>
      <c r="B9" s="4" t="s">
        <v>766</v>
      </c>
      <c r="C9" s="5">
        <f t="shared" si="0"/>
        <v>17</v>
      </c>
      <c r="D9" s="5">
        <v>12</v>
      </c>
      <c r="E9" s="5">
        <v>5</v>
      </c>
      <c r="F9" s="5">
        <v>0</v>
      </c>
      <c r="G9" s="8">
        <v>162</v>
      </c>
      <c r="H9" s="7">
        <f t="shared" si="1"/>
        <v>0.10493827160493827</v>
      </c>
    </row>
    <row r="10" spans="1:8" ht="24.95" customHeight="1">
      <c r="A10" s="3">
        <v>7</v>
      </c>
      <c r="B10" s="4" t="s">
        <v>789</v>
      </c>
      <c r="C10" s="5">
        <f t="shared" si="0"/>
        <v>17</v>
      </c>
      <c r="D10" s="5">
        <v>12</v>
      </c>
      <c r="E10" s="5">
        <v>5</v>
      </c>
      <c r="F10" s="5">
        <v>0</v>
      </c>
      <c r="G10" s="8">
        <v>205</v>
      </c>
      <c r="H10" s="7">
        <f t="shared" si="1"/>
        <v>8.2926829268292687E-2</v>
      </c>
    </row>
    <row r="11" spans="1:8" ht="24.95" customHeight="1">
      <c r="A11" s="3">
        <v>8</v>
      </c>
      <c r="B11" s="4" t="s">
        <v>735</v>
      </c>
      <c r="C11" s="5">
        <f t="shared" si="0"/>
        <v>12</v>
      </c>
      <c r="D11" s="5">
        <v>12</v>
      </c>
      <c r="E11" s="5">
        <v>0</v>
      </c>
      <c r="F11" s="5">
        <v>0</v>
      </c>
      <c r="G11" s="6">
        <v>42</v>
      </c>
      <c r="H11" s="7">
        <f t="shared" si="1"/>
        <v>0.2857142857142857</v>
      </c>
    </row>
    <row r="12" spans="1:8" ht="24.95" customHeight="1">
      <c r="A12" s="3">
        <v>9</v>
      </c>
      <c r="B12" s="4" t="s">
        <v>769</v>
      </c>
      <c r="C12" s="5">
        <f t="shared" si="0"/>
        <v>12</v>
      </c>
      <c r="D12" s="5">
        <v>11</v>
      </c>
      <c r="E12" s="5">
        <v>1</v>
      </c>
      <c r="F12" s="5">
        <v>0</v>
      </c>
      <c r="G12" s="8">
        <v>55</v>
      </c>
      <c r="H12" s="7">
        <f t="shared" si="1"/>
        <v>0.21818181818181817</v>
      </c>
    </row>
    <row r="13" spans="1:8" ht="24.95" customHeight="1">
      <c r="A13" s="3">
        <v>10</v>
      </c>
      <c r="B13" s="4" t="s">
        <v>751</v>
      </c>
      <c r="C13" s="5">
        <f t="shared" si="0"/>
        <v>10</v>
      </c>
      <c r="D13" s="5">
        <v>4</v>
      </c>
      <c r="E13" s="5">
        <v>6</v>
      </c>
      <c r="F13" s="5">
        <v>0</v>
      </c>
      <c r="G13" s="8">
        <v>218</v>
      </c>
      <c r="H13" s="7">
        <f t="shared" si="1"/>
        <v>4.5871559633027525E-2</v>
      </c>
    </row>
    <row r="14" spans="1:8" ht="24.95" customHeight="1">
      <c r="A14" s="3">
        <v>11</v>
      </c>
      <c r="B14" s="4" t="s">
        <v>753</v>
      </c>
      <c r="C14" s="5">
        <f t="shared" si="0"/>
        <v>9</v>
      </c>
      <c r="D14" s="5">
        <v>5</v>
      </c>
      <c r="E14" s="5">
        <v>4</v>
      </c>
      <c r="F14" s="5">
        <v>0</v>
      </c>
      <c r="G14" s="8">
        <v>133</v>
      </c>
      <c r="H14" s="7">
        <f t="shared" si="1"/>
        <v>6.7669172932330823E-2</v>
      </c>
    </row>
    <row r="15" spans="1:8" ht="24.95" customHeight="1">
      <c r="A15" s="3">
        <v>12</v>
      </c>
      <c r="B15" s="4" t="s">
        <v>783</v>
      </c>
      <c r="C15" s="5">
        <f t="shared" si="0"/>
        <v>9</v>
      </c>
      <c r="D15" s="5">
        <v>8</v>
      </c>
      <c r="E15" s="5">
        <v>1</v>
      </c>
      <c r="F15" s="5">
        <v>0</v>
      </c>
      <c r="G15" s="6">
        <v>148</v>
      </c>
      <c r="H15" s="7">
        <f t="shared" si="1"/>
        <v>6.0810810810810814E-2</v>
      </c>
    </row>
    <row r="16" spans="1:8" ht="24.95" customHeight="1">
      <c r="A16" s="3">
        <v>13</v>
      </c>
      <c r="B16" s="4" t="s">
        <v>729</v>
      </c>
      <c r="C16" s="5">
        <f t="shared" si="0"/>
        <v>8</v>
      </c>
      <c r="D16" s="5">
        <v>4</v>
      </c>
      <c r="E16" s="5">
        <v>4</v>
      </c>
      <c r="F16" s="5">
        <v>0</v>
      </c>
      <c r="G16" s="8">
        <v>158</v>
      </c>
      <c r="H16" s="7">
        <f t="shared" si="1"/>
        <v>5.0632911392405063E-2</v>
      </c>
    </row>
    <row r="17" spans="1:8" ht="24.95" customHeight="1">
      <c r="A17" s="3">
        <v>14</v>
      </c>
      <c r="B17" s="4" t="s">
        <v>743</v>
      </c>
      <c r="C17" s="5">
        <f t="shared" si="0"/>
        <v>8</v>
      </c>
      <c r="D17" s="5">
        <v>6</v>
      </c>
      <c r="E17" s="5">
        <v>2</v>
      </c>
      <c r="F17" s="5">
        <v>0</v>
      </c>
      <c r="G17" s="8">
        <v>106</v>
      </c>
      <c r="H17" s="7">
        <f t="shared" si="1"/>
        <v>7.5471698113207544E-2</v>
      </c>
    </row>
    <row r="18" spans="1:8" ht="24.95" customHeight="1">
      <c r="A18" s="3">
        <v>15</v>
      </c>
      <c r="B18" s="4" t="s">
        <v>761</v>
      </c>
      <c r="C18" s="5">
        <f t="shared" si="0"/>
        <v>8</v>
      </c>
      <c r="D18" s="5">
        <v>4</v>
      </c>
      <c r="E18" s="5">
        <v>4</v>
      </c>
      <c r="F18" s="5">
        <v>0</v>
      </c>
      <c r="G18" s="8">
        <v>644</v>
      </c>
      <c r="H18" s="7">
        <f t="shared" si="1"/>
        <v>1.2422360248447204E-2</v>
      </c>
    </row>
    <row r="19" spans="1:8" ht="24.95" customHeight="1">
      <c r="A19" s="3">
        <v>16</v>
      </c>
      <c r="B19" s="4" t="s">
        <v>770</v>
      </c>
      <c r="C19" s="5">
        <f t="shared" si="0"/>
        <v>8</v>
      </c>
      <c r="D19" s="5">
        <v>6</v>
      </c>
      <c r="E19" s="5">
        <v>2</v>
      </c>
      <c r="F19" s="5">
        <v>0</v>
      </c>
      <c r="G19" s="6">
        <v>107</v>
      </c>
      <c r="H19" s="7">
        <f t="shared" si="1"/>
        <v>7.476635514018691E-2</v>
      </c>
    </row>
    <row r="20" spans="1:8" ht="24.95" customHeight="1">
      <c r="A20" s="3">
        <v>17</v>
      </c>
      <c r="B20" s="4" t="s">
        <v>742</v>
      </c>
      <c r="C20" s="5">
        <f t="shared" si="0"/>
        <v>7</v>
      </c>
      <c r="D20" s="5">
        <v>7</v>
      </c>
      <c r="E20" s="5">
        <v>0</v>
      </c>
      <c r="F20" s="5">
        <v>0</v>
      </c>
      <c r="G20" s="8">
        <v>143</v>
      </c>
      <c r="H20" s="7">
        <f t="shared" si="1"/>
        <v>4.8951048951048952E-2</v>
      </c>
    </row>
    <row r="21" spans="1:8" ht="24.95" customHeight="1">
      <c r="A21" s="3">
        <v>18</v>
      </c>
      <c r="B21" s="4" t="s">
        <v>750</v>
      </c>
      <c r="C21" s="5">
        <f t="shared" si="0"/>
        <v>7</v>
      </c>
      <c r="D21" s="5">
        <v>6</v>
      </c>
      <c r="E21" s="5">
        <v>1</v>
      </c>
      <c r="F21" s="5">
        <v>0</v>
      </c>
      <c r="G21" s="8">
        <v>156</v>
      </c>
      <c r="H21" s="7">
        <f t="shared" si="1"/>
        <v>4.4871794871794872E-2</v>
      </c>
    </row>
    <row r="22" spans="1:8" ht="24.95" customHeight="1">
      <c r="A22" s="3">
        <v>19</v>
      </c>
      <c r="B22" s="4" t="s">
        <v>764</v>
      </c>
      <c r="C22" s="5">
        <f t="shared" si="0"/>
        <v>7</v>
      </c>
      <c r="D22" s="5">
        <v>7</v>
      </c>
      <c r="E22" s="5">
        <v>0</v>
      </c>
      <c r="F22" s="5">
        <v>0</v>
      </c>
      <c r="G22" s="8">
        <v>86</v>
      </c>
      <c r="H22" s="7">
        <f t="shared" si="1"/>
        <v>8.1395348837209308E-2</v>
      </c>
    </row>
    <row r="23" spans="1:8" ht="24.95" customHeight="1">
      <c r="A23" s="3">
        <v>20</v>
      </c>
      <c r="B23" s="4" t="s">
        <v>733</v>
      </c>
      <c r="C23" s="5">
        <f t="shared" si="0"/>
        <v>6</v>
      </c>
      <c r="D23" s="5">
        <v>3</v>
      </c>
      <c r="E23" s="5">
        <v>3</v>
      </c>
      <c r="F23" s="5">
        <v>0</v>
      </c>
      <c r="G23" s="8">
        <v>31</v>
      </c>
      <c r="H23" s="7">
        <f t="shared" si="1"/>
        <v>0.19354838709677419</v>
      </c>
    </row>
    <row r="24" spans="1:8" ht="24.95" customHeight="1">
      <c r="A24" s="3">
        <v>21</v>
      </c>
      <c r="B24" s="4" t="s">
        <v>768</v>
      </c>
      <c r="C24" s="5">
        <f t="shared" si="0"/>
        <v>6</v>
      </c>
      <c r="D24" s="5">
        <v>3</v>
      </c>
      <c r="E24" s="5">
        <v>3</v>
      </c>
      <c r="F24" s="5">
        <v>0</v>
      </c>
      <c r="G24" s="8">
        <v>233</v>
      </c>
      <c r="H24" s="7">
        <f t="shared" si="1"/>
        <v>2.575107296137339E-2</v>
      </c>
    </row>
    <row r="25" spans="1:8" ht="24.95" customHeight="1">
      <c r="A25" s="3">
        <v>22</v>
      </c>
      <c r="B25" s="4" t="s">
        <v>727</v>
      </c>
      <c r="C25" s="5">
        <f t="shared" si="0"/>
        <v>5</v>
      </c>
      <c r="D25" s="5">
        <v>5</v>
      </c>
      <c r="E25" s="5">
        <v>0</v>
      </c>
      <c r="F25" s="5">
        <v>0</v>
      </c>
      <c r="G25" s="8">
        <v>113</v>
      </c>
      <c r="H25" s="7">
        <f t="shared" si="1"/>
        <v>4.4247787610619468E-2</v>
      </c>
    </row>
    <row r="26" spans="1:8" ht="24.95" customHeight="1">
      <c r="A26" s="3">
        <v>23</v>
      </c>
      <c r="B26" s="4" t="s">
        <v>740</v>
      </c>
      <c r="C26" s="5">
        <f t="shared" si="0"/>
        <v>5</v>
      </c>
      <c r="D26" s="5">
        <v>5</v>
      </c>
      <c r="E26" s="5">
        <v>0</v>
      </c>
      <c r="F26" s="5">
        <v>0</v>
      </c>
      <c r="G26" s="8">
        <v>127</v>
      </c>
      <c r="H26" s="7">
        <f t="shared" si="1"/>
        <v>3.937007874015748E-2</v>
      </c>
    </row>
    <row r="27" spans="1:8" ht="24.95" customHeight="1">
      <c r="A27" s="3">
        <v>24</v>
      </c>
      <c r="B27" s="4" t="s">
        <v>763</v>
      </c>
      <c r="C27" s="5">
        <f t="shared" si="0"/>
        <v>5</v>
      </c>
      <c r="D27" s="5">
        <v>2</v>
      </c>
      <c r="E27" s="5">
        <v>3</v>
      </c>
      <c r="F27" s="5">
        <v>0</v>
      </c>
      <c r="G27" s="6">
        <v>69</v>
      </c>
      <c r="H27" s="7">
        <f t="shared" si="1"/>
        <v>7.2463768115942032E-2</v>
      </c>
    </row>
    <row r="28" spans="1:8" ht="24.95" customHeight="1">
      <c r="A28" s="3">
        <v>25</v>
      </c>
      <c r="B28" s="4" t="s">
        <v>771</v>
      </c>
      <c r="C28" s="5">
        <f t="shared" si="0"/>
        <v>5</v>
      </c>
      <c r="D28" s="5">
        <v>2</v>
      </c>
      <c r="E28" s="5">
        <v>3</v>
      </c>
      <c r="F28" s="5">
        <v>0</v>
      </c>
      <c r="G28" s="6">
        <v>23</v>
      </c>
      <c r="H28" s="7">
        <f t="shared" si="1"/>
        <v>0.21739130434782608</v>
      </c>
    </row>
    <row r="29" spans="1:8" ht="24.95" customHeight="1">
      <c r="A29" s="3">
        <v>26</v>
      </c>
      <c r="B29" s="4" t="s">
        <v>777</v>
      </c>
      <c r="C29" s="5">
        <f t="shared" si="0"/>
        <v>5</v>
      </c>
      <c r="D29" s="5">
        <v>4</v>
      </c>
      <c r="E29" s="5">
        <v>1</v>
      </c>
      <c r="F29" s="5">
        <v>0</v>
      </c>
      <c r="G29" s="8">
        <v>140</v>
      </c>
      <c r="H29" s="7">
        <f t="shared" si="1"/>
        <v>3.5714285714285712E-2</v>
      </c>
    </row>
    <row r="30" spans="1:8" ht="24.95" customHeight="1">
      <c r="A30" s="3">
        <v>27</v>
      </c>
      <c r="B30" s="4" t="s">
        <v>793</v>
      </c>
      <c r="C30" s="5">
        <f t="shared" si="0"/>
        <v>5</v>
      </c>
      <c r="D30" s="5">
        <v>5</v>
      </c>
      <c r="E30" s="5">
        <v>0</v>
      </c>
      <c r="F30" s="5">
        <v>0</v>
      </c>
      <c r="G30" s="8">
        <v>33</v>
      </c>
      <c r="H30" s="7">
        <f t="shared" si="1"/>
        <v>0.15151515151515152</v>
      </c>
    </row>
    <row r="31" spans="1:8" ht="24.95" customHeight="1">
      <c r="A31" s="3">
        <v>28</v>
      </c>
      <c r="B31" s="4" t="s">
        <v>741</v>
      </c>
      <c r="C31" s="5">
        <f t="shared" si="0"/>
        <v>4</v>
      </c>
      <c r="D31" s="5">
        <v>4</v>
      </c>
      <c r="E31" s="5">
        <v>0</v>
      </c>
      <c r="F31" s="5">
        <v>0</v>
      </c>
      <c r="G31" s="8">
        <v>45</v>
      </c>
      <c r="H31" s="7">
        <f t="shared" si="1"/>
        <v>8.8888888888888892E-2</v>
      </c>
    </row>
    <row r="32" spans="1:8" ht="24.95" customHeight="1">
      <c r="A32" s="3">
        <v>29</v>
      </c>
      <c r="B32" s="4" t="s">
        <v>745</v>
      </c>
      <c r="C32" s="5">
        <f t="shared" si="0"/>
        <v>4</v>
      </c>
      <c r="D32" s="5">
        <v>1</v>
      </c>
      <c r="E32" s="5">
        <v>3</v>
      </c>
      <c r="F32" s="5">
        <v>0</v>
      </c>
      <c r="G32" s="8">
        <v>218</v>
      </c>
      <c r="H32" s="7">
        <f t="shared" si="1"/>
        <v>1.834862385321101E-2</v>
      </c>
    </row>
    <row r="33" spans="1:8" ht="24.95" customHeight="1">
      <c r="A33" s="3">
        <v>30</v>
      </c>
      <c r="B33" s="4" t="s">
        <v>754</v>
      </c>
      <c r="C33" s="5">
        <f t="shared" si="0"/>
        <v>4</v>
      </c>
      <c r="D33" s="5">
        <v>3</v>
      </c>
      <c r="E33" s="5">
        <v>1</v>
      </c>
      <c r="F33" s="5">
        <v>0</v>
      </c>
      <c r="G33" s="6">
        <v>38</v>
      </c>
      <c r="H33" s="7">
        <f t="shared" si="1"/>
        <v>0.10526315789473684</v>
      </c>
    </row>
    <row r="34" spans="1:8" ht="24.95" customHeight="1">
      <c r="A34" s="3">
        <v>31</v>
      </c>
      <c r="B34" s="4" t="s">
        <v>762</v>
      </c>
      <c r="C34" s="5">
        <f t="shared" si="0"/>
        <v>4</v>
      </c>
      <c r="D34" s="5">
        <v>3</v>
      </c>
      <c r="E34" s="5">
        <v>1</v>
      </c>
      <c r="F34" s="5">
        <v>0</v>
      </c>
      <c r="G34" s="8">
        <v>40</v>
      </c>
      <c r="H34" s="7">
        <f t="shared" si="1"/>
        <v>0.1</v>
      </c>
    </row>
    <row r="35" spans="1:8" ht="24.95" customHeight="1">
      <c r="A35" s="3">
        <v>32</v>
      </c>
      <c r="B35" s="4" t="s">
        <v>765</v>
      </c>
      <c r="C35" s="5">
        <f t="shared" si="0"/>
        <v>4</v>
      </c>
      <c r="D35" s="5">
        <v>2</v>
      </c>
      <c r="E35" s="5">
        <v>2</v>
      </c>
      <c r="F35" s="5">
        <v>0</v>
      </c>
      <c r="G35" s="8">
        <v>116</v>
      </c>
      <c r="H35" s="7">
        <f t="shared" si="1"/>
        <v>3.4482758620689655E-2</v>
      </c>
    </row>
    <row r="36" spans="1:8" ht="24.95" customHeight="1">
      <c r="A36" s="3">
        <v>33</v>
      </c>
      <c r="B36" s="4" t="s">
        <v>779</v>
      </c>
      <c r="C36" s="5">
        <f t="shared" ref="C36:C67" si="2">SUM(D36:F36)</f>
        <v>4</v>
      </c>
      <c r="D36" s="5">
        <v>2</v>
      </c>
      <c r="E36" s="5">
        <v>2</v>
      </c>
      <c r="F36" s="5">
        <v>0</v>
      </c>
      <c r="G36" s="8">
        <v>49</v>
      </c>
      <c r="H36" s="7">
        <f t="shared" ref="H36:H67" si="3">C36/G36</f>
        <v>8.1632653061224483E-2</v>
      </c>
    </row>
    <row r="37" spans="1:8" ht="24.95" customHeight="1">
      <c r="A37" s="3">
        <v>34</v>
      </c>
      <c r="B37" s="4" t="s">
        <v>732</v>
      </c>
      <c r="C37" s="5">
        <f t="shared" si="2"/>
        <v>3</v>
      </c>
      <c r="D37" s="5">
        <v>2</v>
      </c>
      <c r="E37" s="5">
        <v>1</v>
      </c>
      <c r="F37" s="5">
        <v>0</v>
      </c>
      <c r="G37" s="6">
        <v>91</v>
      </c>
      <c r="H37" s="7">
        <f t="shared" si="3"/>
        <v>3.2967032967032968E-2</v>
      </c>
    </row>
    <row r="38" spans="1:8" ht="24.95" customHeight="1">
      <c r="A38" s="3">
        <v>35</v>
      </c>
      <c r="B38" s="4" t="s">
        <v>737</v>
      </c>
      <c r="C38" s="5">
        <f t="shared" si="2"/>
        <v>3</v>
      </c>
      <c r="D38" s="5">
        <v>3</v>
      </c>
      <c r="E38" s="5">
        <v>0</v>
      </c>
      <c r="F38" s="5">
        <v>0</v>
      </c>
      <c r="G38" s="8">
        <v>71</v>
      </c>
      <c r="H38" s="7">
        <f t="shared" si="3"/>
        <v>4.2253521126760563E-2</v>
      </c>
    </row>
    <row r="39" spans="1:8" ht="24.95" customHeight="1">
      <c r="A39" s="3">
        <v>36</v>
      </c>
      <c r="B39" s="4" t="s">
        <v>747</v>
      </c>
      <c r="C39" s="5">
        <f t="shared" si="2"/>
        <v>3</v>
      </c>
      <c r="D39" s="5">
        <v>3</v>
      </c>
      <c r="E39" s="5">
        <v>0</v>
      </c>
      <c r="F39" s="5">
        <v>0</v>
      </c>
      <c r="G39" s="6">
        <v>50</v>
      </c>
      <c r="H39" s="7">
        <f t="shared" si="3"/>
        <v>0.06</v>
      </c>
    </row>
    <row r="40" spans="1:8" ht="24.95" customHeight="1">
      <c r="A40" s="3">
        <v>37</v>
      </c>
      <c r="B40" s="4" t="s">
        <v>782</v>
      </c>
      <c r="C40" s="5">
        <f t="shared" si="2"/>
        <v>3</v>
      </c>
      <c r="D40" s="5">
        <v>2</v>
      </c>
      <c r="E40" s="5">
        <v>1</v>
      </c>
      <c r="F40" s="5">
        <v>0</v>
      </c>
      <c r="G40" s="8">
        <v>69</v>
      </c>
      <c r="H40" s="7">
        <f t="shared" si="3"/>
        <v>4.3478260869565216E-2</v>
      </c>
    </row>
    <row r="41" spans="1:8" ht="24.95" customHeight="1">
      <c r="A41" s="3">
        <v>38</v>
      </c>
      <c r="B41" s="4" t="s">
        <v>792</v>
      </c>
      <c r="C41" s="5">
        <f t="shared" si="2"/>
        <v>3</v>
      </c>
      <c r="D41" s="5">
        <v>2</v>
      </c>
      <c r="E41" s="5">
        <v>1</v>
      </c>
      <c r="F41" s="5">
        <v>0</v>
      </c>
      <c r="G41" s="6">
        <v>32</v>
      </c>
      <c r="H41" s="7">
        <f t="shared" si="3"/>
        <v>9.375E-2</v>
      </c>
    </row>
    <row r="42" spans="1:8" ht="24.95" customHeight="1">
      <c r="A42" s="3">
        <v>39</v>
      </c>
      <c r="B42" s="4" t="s">
        <v>794</v>
      </c>
      <c r="C42" s="5">
        <f t="shared" si="2"/>
        <v>3</v>
      </c>
      <c r="D42" s="5">
        <v>3</v>
      </c>
      <c r="E42" s="5">
        <v>0</v>
      </c>
      <c r="F42" s="5">
        <v>0</v>
      </c>
      <c r="G42" s="8">
        <v>13</v>
      </c>
      <c r="H42" s="7">
        <f t="shared" si="3"/>
        <v>0.23076923076923078</v>
      </c>
    </row>
    <row r="43" spans="1:8" ht="24.95" customHeight="1">
      <c r="A43" s="3">
        <v>40</v>
      </c>
      <c r="B43" s="4" t="s">
        <v>734</v>
      </c>
      <c r="C43" s="5">
        <f t="shared" si="2"/>
        <v>2</v>
      </c>
      <c r="D43" s="5">
        <v>2</v>
      </c>
      <c r="E43" s="5">
        <v>0</v>
      </c>
      <c r="F43" s="5">
        <v>0</v>
      </c>
      <c r="G43" s="8">
        <v>47</v>
      </c>
      <c r="H43" s="7">
        <f t="shared" si="3"/>
        <v>4.2553191489361701E-2</v>
      </c>
    </row>
    <row r="44" spans="1:8" ht="24.95" customHeight="1">
      <c r="A44" s="3">
        <v>41</v>
      </c>
      <c r="B44" s="4" t="s">
        <v>738</v>
      </c>
      <c r="C44" s="5">
        <f t="shared" si="2"/>
        <v>2</v>
      </c>
      <c r="D44" s="5">
        <v>1</v>
      </c>
      <c r="E44" s="5">
        <v>1</v>
      </c>
      <c r="F44" s="5">
        <v>0</v>
      </c>
      <c r="G44" s="8">
        <v>56</v>
      </c>
      <c r="H44" s="7">
        <f t="shared" si="3"/>
        <v>3.5714285714285712E-2</v>
      </c>
    </row>
    <row r="45" spans="1:8" ht="24.95" customHeight="1">
      <c r="A45" s="3">
        <v>42</v>
      </c>
      <c r="B45" s="9" t="s">
        <v>755</v>
      </c>
      <c r="C45" s="5">
        <f t="shared" si="2"/>
        <v>2</v>
      </c>
      <c r="D45" s="5">
        <v>2</v>
      </c>
      <c r="E45" s="5">
        <v>0</v>
      </c>
      <c r="F45" s="5">
        <v>0</v>
      </c>
      <c r="G45" s="6">
        <v>117</v>
      </c>
      <c r="H45" s="7">
        <f t="shared" si="3"/>
        <v>1.7094017094017096E-2</v>
      </c>
    </row>
    <row r="46" spans="1:8" ht="24.95" customHeight="1">
      <c r="A46" s="3">
        <v>43</v>
      </c>
      <c r="B46" s="4" t="s">
        <v>758</v>
      </c>
      <c r="C46" s="5">
        <f t="shared" si="2"/>
        <v>2</v>
      </c>
      <c r="D46" s="5">
        <v>1</v>
      </c>
      <c r="E46" s="5">
        <v>1</v>
      </c>
      <c r="F46" s="5">
        <v>0</v>
      </c>
      <c r="G46" s="6">
        <v>67</v>
      </c>
      <c r="H46" s="7">
        <f t="shared" si="3"/>
        <v>2.9850746268656716E-2</v>
      </c>
    </row>
    <row r="47" spans="1:8" ht="24.95" customHeight="1">
      <c r="A47" s="3">
        <v>44</v>
      </c>
      <c r="B47" s="4" t="s">
        <v>760</v>
      </c>
      <c r="C47" s="5">
        <f t="shared" si="2"/>
        <v>2</v>
      </c>
      <c r="D47" s="5">
        <v>2</v>
      </c>
      <c r="E47" s="5">
        <v>0</v>
      </c>
      <c r="F47" s="5">
        <v>0</v>
      </c>
      <c r="G47" s="8">
        <v>37</v>
      </c>
      <c r="H47" s="7">
        <f t="shared" si="3"/>
        <v>5.4054054054054057E-2</v>
      </c>
    </row>
    <row r="48" spans="1:8" ht="24.95" customHeight="1">
      <c r="A48" s="3">
        <v>45</v>
      </c>
      <c r="B48" s="4" t="s">
        <v>772</v>
      </c>
      <c r="C48" s="5">
        <f t="shared" si="2"/>
        <v>2</v>
      </c>
      <c r="D48" s="5">
        <v>1</v>
      </c>
      <c r="E48" s="5">
        <v>1</v>
      </c>
      <c r="F48" s="5">
        <v>0</v>
      </c>
      <c r="G48" s="6">
        <v>142</v>
      </c>
      <c r="H48" s="7">
        <f t="shared" si="3"/>
        <v>1.4084507042253521E-2</v>
      </c>
    </row>
    <row r="49" spans="1:8" ht="24.95" customHeight="1">
      <c r="A49" s="3">
        <v>46</v>
      </c>
      <c r="B49" s="4" t="s">
        <v>778</v>
      </c>
      <c r="C49" s="5">
        <f t="shared" si="2"/>
        <v>2</v>
      </c>
      <c r="D49" s="5">
        <v>2</v>
      </c>
      <c r="E49" s="5">
        <v>0</v>
      </c>
      <c r="F49" s="5">
        <v>0</v>
      </c>
      <c r="G49" s="8">
        <v>40</v>
      </c>
      <c r="H49" s="7">
        <f t="shared" si="3"/>
        <v>0.05</v>
      </c>
    </row>
    <row r="50" spans="1:8" ht="24.95" customHeight="1">
      <c r="A50" s="3">
        <v>47</v>
      </c>
      <c r="B50" s="4" t="s">
        <v>790</v>
      </c>
      <c r="C50" s="5">
        <f t="shared" si="2"/>
        <v>2</v>
      </c>
      <c r="D50" s="5">
        <v>0</v>
      </c>
      <c r="E50" s="5">
        <v>2</v>
      </c>
      <c r="F50" s="5">
        <v>0</v>
      </c>
      <c r="G50" s="8">
        <v>115</v>
      </c>
      <c r="H50" s="7">
        <f t="shared" si="3"/>
        <v>1.7391304347826087E-2</v>
      </c>
    </row>
    <row r="51" spans="1:8" ht="24.95" customHeight="1">
      <c r="A51" s="3">
        <v>48</v>
      </c>
      <c r="B51" s="4" t="s">
        <v>730</v>
      </c>
      <c r="C51" s="5">
        <f t="shared" si="2"/>
        <v>1</v>
      </c>
      <c r="D51" s="5">
        <v>1</v>
      </c>
      <c r="E51" s="5">
        <v>0</v>
      </c>
      <c r="F51" s="5">
        <v>0</v>
      </c>
      <c r="G51" s="8">
        <v>17</v>
      </c>
      <c r="H51" s="7">
        <f t="shared" si="3"/>
        <v>5.8823529411764705E-2</v>
      </c>
    </row>
    <row r="52" spans="1:8" ht="24.95" customHeight="1">
      <c r="A52" s="3">
        <v>49</v>
      </c>
      <c r="B52" s="4" t="s">
        <v>749</v>
      </c>
      <c r="C52" s="5">
        <f t="shared" si="2"/>
        <v>1</v>
      </c>
      <c r="D52" s="5">
        <v>1</v>
      </c>
      <c r="E52" s="5">
        <v>0</v>
      </c>
      <c r="F52" s="5">
        <v>0</v>
      </c>
      <c r="G52" s="8">
        <v>121</v>
      </c>
      <c r="H52" s="7">
        <f t="shared" si="3"/>
        <v>8.2644628099173556E-3</v>
      </c>
    </row>
    <row r="53" spans="1:8" ht="24.95" customHeight="1">
      <c r="A53" s="3">
        <v>50</v>
      </c>
      <c r="B53" s="4" t="s">
        <v>756</v>
      </c>
      <c r="C53" s="5">
        <f t="shared" si="2"/>
        <v>1</v>
      </c>
      <c r="D53" s="5">
        <v>0</v>
      </c>
      <c r="E53" s="5">
        <v>1</v>
      </c>
      <c r="F53" s="5">
        <v>0</v>
      </c>
      <c r="G53" s="8">
        <v>115</v>
      </c>
      <c r="H53" s="7">
        <f t="shared" si="3"/>
        <v>8.6956521739130436E-3</v>
      </c>
    </row>
    <row r="54" spans="1:8" ht="24.95" customHeight="1">
      <c r="A54" s="3">
        <v>51</v>
      </c>
      <c r="B54" s="4" t="s">
        <v>759</v>
      </c>
      <c r="C54" s="5">
        <f t="shared" si="2"/>
        <v>1</v>
      </c>
      <c r="D54" s="5">
        <v>1</v>
      </c>
      <c r="E54" s="5">
        <v>0</v>
      </c>
      <c r="F54" s="5">
        <v>0</v>
      </c>
      <c r="G54" s="8">
        <v>149</v>
      </c>
      <c r="H54" s="7">
        <f t="shared" si="3"/>
        <v>6.7114093959731542E-3</v>
      </c>
    </row>
    <row r="55" spans="1:8" ht="24.95" customHeight="1">
      <c r="A55" s="3">
        <v>52</v>
      </c>
      <c r="B55" s="4" t="s">
        <v>767</v>
      </c>
      <c r="C55" s="5">
        <f t="shared" si="2"/>
        <v>1</v>
      </c>
      <c r="D55" s="5">
        <v>1</v>
      </c>
      <c r="E55" s="5">
        <v>0</v>
      </c>
      <c r="F55" s="5">
        <v>0</v>
      </c>
      <c r="G55" s="8">
        <v>33</v>
      </c>
      <c r="H55" s="7">
        <f t="shared" si="3"/>
        <v>3.0303030303030304E-2</v>
      </c>
    </row>
    <row r="56" spans="1:8" ht="24.95" customHeight="1">
      <c r="A56" s="3">
        <v>53</v>
      </c>
      <c r="B56" s="4" t="s">
        <v>774</v>
      </c>
      <c r="C56" s="5">
        <f t="shared" si="2"/>
        <v>1</v>
      </c>
      <c r="D56" s="5">
        <v>1</v>
      </c>
      <c r="E56" s="5">
        <v>0</v>
      </c>
      <c r="F56" s="5">
        <v>0</v>
      </c>
      <c r="G56" s="6">
        <v>31</v>
      </c>
      <c r="H56" s="7">
        <f t="shared" si="3"/>
        <v>3.2258064516129031E-2</v>
      </c>
    </row>
    <row r="57" spans="1:8" ht="24.95" customHeight="1">
      <c r="A57" s="3">
        <v>54</v>
      </c>
      <c r="B57" s="4" t="s">
        <v>786</v>
      </c>
      <c r="C57" s="5">
        <f t="shared" si="2"/>
        <v>1</v>
      </c>
      <c r="D57" s="5">
        <v>0</v>
      </c>
      <c r="E57" s="5">
        <v>1</v>
      </c>
      <c r="F57" s="5">
        <v>0</v>
      </c>
      <c r="G57" s="8">
        <v>28</v>
      </c>
      <c r="H57" s="7">
        <f t="shared" si="3"/>
        <v>3.5714285714285712E-2</v>
      </c>
    </row>
    <row r="58" spans="1:8" ht="24.95" customHeight="1">
      <c r="A58" s="3">
        <v>55</v>
      </c>
      <c r="B58" s="4" t="s">
        <v>791</v>
      </c>
      <c r="C58" s="5">
        <f t="shared" si="2"/>
        <v>1</v>
      </c>
      <c r="D58" s="5">
        <v>0</v>
      </c>
      <c r="E58" s="5">
        <v>1</v>
      </c>
      <c r="F58" s="5">
        <v>0</v>
      </c>
      <c r="G58" s="8">
        <v>86</v>
      </c>
      <c r="H58" s="7">
        <f t="shared" si="3"/>
        <v>1.1627906976744186E-2</v>
      </c>
    </row>
    <row r="59" spans="1:8" ht="24.95" customHeight="1">
      <c r="A59" s="3">
        <v>56</v>
      </c>
      <c r="B59" s="4" t="s">
        <v>728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52</v>
      </c>
      <c r="H59" s="7">
        <f t="shared" si="3"/>
        <v>0</v>
      </c>
    </row>
    <row r="60" spans="1:8" ht="24.95" customHeight="1">
      <c r="A60" s="3">
        <v>57</v>
      </c>
      <c r="B60" s="4" t="s">
        <v>731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51</v>
      </c>
      <c r="H60" s="7">
        <f t="shared" si="3"/>
        <v>0</v>
      </c>
    </row>
    <row r="61" spans="1:8" ht="24.95" customHeight="1">
      <c r="A61" s="3">
        <v>58</v>
      </c>
      <c r="B61" s="4" t="s">
        <v>736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20</v>
      </c>
      <c r="H61" s="7">
        <f t="shared" si="3"/>
        <v>0</v>
      </c>
    </row>
    <row r="62" spans="1:8" ht="24.95" customHeight="1">
      <c r="A62" s="3">
        <v>59</v>
      </c>
      <c r="B62" s="18" t="s">
        <v>744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20</v>
      </c>
      <c r="H62" s="7">
        <f t="shared" si="3"/>
        <v>0</v>
      </c>
    </row>
    <row r="63" spans="1:8" ht="24.95" customHeight="1">
      <c r="A63" s="3">
        <v>60</v>
      </c>
      <c r="B63" s="4" t="s">
        <v>748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19</v>
      </c>
      <c r="H63" s="7">
        <f t="shared" si="3"/>
        <v>0</v>
      </c>
    </row>
    <row r="64" spans="1:8" ht="24.95" customHeight="1">
      <c r="A64" s="3">
        <v>61</v>
      </c>
      <c r="B64" s="4" t="s">
        <v>752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31</v>
      </c>
      <c r="H64" s="7">
        <f t="shared" si="3"/>
        <v>0</v>
      </c>
    </row>
    <row r="65" spans="1:8" ht="24.95" customHeight="1">
      <c r="A65" s="3">
        <v>62</v>
      </c>
      <c r="B65" s="4" t="s">
        <v>757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41</v>
      </c>
      <c r="H65" s="7">
        <f t="shared" si="3"/>
        <v>0</v>
      </c>
    </row>
    <row r="66" spans="1:8" ht="24.95" customHeight="1">
      <c r="A66" s="3">
        <v>63</v>
      </c>
      <c r="B66" s="4" t="s">
        <v>775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38</v>
      </c>
      <c r="H66" s="7">
        <f t="shared" si="3"/>
        <v>0</v>
      </c>
    </row>
    <row r="67" spans="1:8" ht="24.95" customHeight="1">
      <c r="A67" s="3">
        <v>64</v>
      </c>
      <c r="B67" s="4" t="s">
        <v>776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33</v>
      </c>
      <c r="H67" s="7">
        <f t="shared" si="3"/>
        <v>0</v>
      </c>
    </row>
    <row r="68" spans="1:8" ht="24.95" customHeight="1">
      <c r="A68" s="3">
        <v>65</v>
      </c>
      <c r="B68" s="4" t="s">
        <v>780</v>
      </c>
      <c r="C68" s="5">
        <f t="shared" ref="C68:C99" si="4">SUM(D68:F68)</f>
        <v>0</v>
      </c>
      <c r="D68" s="5">
        <v>0</v>
      </c>
      <c r="E68" s="5">
        <v>0</v>
      </c>
      <c r="F68" s="5">
        <v>0</v>
      </c>
      <c r="G68" s="6">
        <v>26</v>
      </c>
      <c r="H68" s="7">
        <f t="shared" ref="H68:H99" si="5">C68/G68</f>
        <v>0</v>
      </c>
    </row>
    <row r="69" spans="1:8" ht="24.95" customHeight="1">
      <c r="A69" s="3">
        <v>66</v>
      </c>
      <c r="B69" s="4" t="s">
        <v>784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64</v>
      </c>
      <c r="H69" s="7">
        <f t="shared" si="5"/>
        <v>0</v>
      </c>
    </row>
    <row r="70" spans="1:8" ht="24.95" customHeight="1">
      <c r="A70" s="3">
        <v>67</v>
      </c>
      <c r="B70" s="10" t="s">
        <v>785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20</v>
      </c>
      <c r="H70" s="7">
        <f t="shared" si="5"/>
        <v>0</v>
      </c>
    </row>
    <row r="71" spans="1:8" ht="24.95" customHeight="1">
      <c r="A71" s="3">
        <v>68</v>
      </c>
      <c r="B71" s="4" t="s">
        <v>787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20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413</v>
      </c>
      <c r="D72" s="11">
        <f>SUM(D4:D71)</f>
        <v>306</v>
      </c>
      <c r="E72" s="11">
        <f>SUM(E4:E71)</f>
        <v>107</v>
      </c>
      <c r="F72" s="11">
        <f>SUM(F4:F71)</f>
        <v>0</v>
      </c>
      <c r="G72" s="12">
        <f>SUM(G4:G71)</f>
        <v>6688</v>
      </c>
      <c r="H72" s="7"/>
    </row>
    <row r="73" spans="1:8" ht="21" customHeight="1">
      <c r="A73" s="39" t="s">
        <v>724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topLeftCell="A64" workbookViewId="0">
      <selection activeCell="D11" sqref="D11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80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" t="s">
        <v>5</v>
      </c>
      <c r="D3" s="2" t="s">
        <v>6</v>
      </c>
      <c r="E3" s="2" t="s">
        <v>7</v>
      </c>
      <c r="F3" s="2" t="s">
        <v>8</v>
      </c>
      <c r="G3" s="45"/>
      <c r="H3" s="46"/>
    </row>
    <row r="4" spans="1:8" ht="24.95" customHeight="1">
      <c r="A4" s="3">
        <v>1</v>
      </c>
      <c r="B4" s="4" t="s">
        <v>107</v>
      </c>
      <c r="C4" s="5">
        <f t="shared" ref="C4:C35" si="0">SUM(D4:F4)</f>
        <v>6</v>
      </c>
      <c r="D4" s="5">
        <v>4</v>
      </c>
      <c r="E4" s="5">
        <v>2</v>
      </c>
      <c r="F4" s="5">
        <v>0</v>
      </c>
      <c r="G4" s="8">
        <v>131</v>
      </c>
      <c r="H4" s="7">
        <f t="shared" ref="H4:H35" si="1">C4/G4</f>
        <v>4.5801526717557252E-2</v>
      </c>
    </row>
    <row r="5" spans="1:8" ht="24.95" customHeight="1">
      <c r="A5" s="3">
        <v>2</v>
      </c>
      <c r="B5" s="4" t="s">
        <v>83</v>
      </c>
      <c r="C5" s="5">
        <f t="shared" si="0"/>
        <v>5</v>
      </c>
      <c r="D5" s="5">
        <v>2</v>
      </c>
      <c r="E5" s="5">
        <v>3</v>
      </c>
      <c r="F5" s="5">
        <v>0</v>
      </c>
      <c r="G5" s="8">
        <v>161</v>
      </c>
      <c r="H5" s="7">
        <f t="shared" si="1"/>
        <v>3.1055900621118012E-2</v>
      </c>
    </row>
    <row r="6" spans="1:8" ht="24.95" customHeight="1">
      <c r="A6" s="3">
        <v>3</v>
      </c>
      <c r="B6" s="4" t="s">
        <v>100</v>
      </c>
      <c r="C6" s="5">
        <f t="shared" si="0"/>
        <v>5</v>
      </c>
      <c r="D6" s="5">
        <v>1</v>
      </c>
      <c r="E6" s="5">
        <v>4</v>
      </c>
      <c r="F6" s="5">
        <v>0</v>
      </c>
      <c r="G6" s="8">
        <v>598</v>
      </c>
      <c r="H6" s="7">
        <f t="shared" si="1"/>
        <v>8.3612040133779261E-3</v>
      </c>
    </row>
    <row r="7" spans="1:8" ht="24.95" customHeight="1">
      <c r="A7" s="3">
        <v>4</v>
      </c>
      <c r="B7" s="4" t="s">
        <v>114</v>
      </c>
      <c r="C7" s="5">
        <f t="shared" si="0"/>
        <v>4</v>
      </c>
      <c r="D7" s="5">
        <v>4</v>
      </c>
      <c r="E7" s="5">
        <v>0</v>
      </c>
      <c r="F7" s="5">
        <v>0</v>
      </c>
      <c r="G7" s="8">
        <v>46</v>
      </c>
      <c r="H7" s="7">
        <f t="shared" si="1"/>
        <v>8.6956521739130432E-2</v>
      </c>
    </row>
    <row r="8" spans="1:8" ht="24.95" customHeight="1">
      <c r="A8" s="3">
        <v>5</v>
      </c>
      <c r="B8" s="4" t="s">
        <v>135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167</v>
      </c>
      <c r="H8" s="7">
        <f t="shared" si="1"/>
        <v>2.3952095808383235E-2</v>
      </c>
    </row>
    <row r="9" spans="1:8" ht="24.95" customHeight="1">
      <c r="A9" s="3">
        <v>6</v>
      </c>
      <c r="B9" s="4" t="s">
        <v>93</v>
      </c>
      <c r="C9" s="5">
        <f t="shared" si="0"/>
        <v>3</v>
      </c>
      <c r="D9" s="5">
        <v>2</v>
      </c>
      <c r="E9" s="5">
        <v>1</v>
      </c>
      <c r="F9" s="5">
        <v>0</v>
      </c>
      <c r="G9" s="8">
        <v>155</v>
      </c>
      <c r="H9" s="7">
        <f t="shared" si="1"/>
        <v>1.935483870967742E-2</v>
      </c>
    </row>
    <row r="10" spans="1:8" ht="24.95" customHeight="1">
      <c r="A10" s="3">
        <v>7</v>
      </c>
      <c r="B10" s="4" t="s">
        <v>105</v>
      </c>
      <c r="C10" s="5">
        <f t="shared" si="0"/>
        <v>3</v>
      </c>
      <c r="D10" s="5">
        <v>2</v>
      </c>
      <c r="E10" s="5">
        <v>1</v>
      </c>
      <c r="F10" s="5">
        <v>0</v>
      </c>
      <c r="G10" s="8">
        <v>218</v>
      </c>
      <c r="H10" s="7">
        <f t="shared" si="1"/>
        <v>1.3761467889908258E-2</v>
      </c>
    </row>
    <row r="11" spans="1:8" ht="24.95" customHeight="1">
      <c r="A11" s="3">
        <v>8</v>
      </c>
      <c r="B11" s="4" t="s">
        <v>113</v>
      </c>
      <c r="C11" s="5">
        <f t="shared" si="0"/>
        <v>3</v>
      </c>
      <c r="D11" s="5">
        <v>3</v>
      </c>
      <c r="E11" s="5">
        <v>0</v>
      </c>
      <c r="F11" s="5">
        <v>0</v>
      </c>
      <c r="G11" s="8">
        <v>102</v>
      </c>
      <c r="H11" s="7">
        <f t="shared" si="1"/>
        <v>2.9411764705882353E-2</v>
      </c>
    </row>
    <row r="12" spans="1:8" ht="24.95" customHeight="1">
      <c r="A12" s="3">
        <v>9</v>
      </c>
      <c r="B12" s="4" t="s">
        <v>144</v>
      </c>
      <c r="C12" s="5">
        <f t="shared" si="0"/>
        <v>3</v>
      </c>
      <c r="D12" s="5">
        <v>2</v>
      </c>
      <c r="E12" s="5">
        <v>1</v>
      </c>
      <c r="F12" s="5">
        <v>0</v>
      </c>
      <c r="G12" s="8">
        <v>108</v>
      </c>
      <c r="H12" s="7">
        <f t="shared" si="1"/>
        <v>2.7777777777777776E-2</v>
      </c>
    </row>
    <row r="13" spans="1:8" ht="24.95" customHeight="1">
      <c r="A13" s="3">
        <v>10</v>
      </c>
      <c r="B13" s="4" t="s">
        <v>86</v>
      </c>
      <c r="C13" s="5">
        <f t="shared" si="0"/>
        <v>2</v>
      </c>
      <c r="D13" s="5">
        <v>2</v>
      </c>
      <c r="E13" s="5">
        <v>0</v>
      </c>
      <c r="F13" s="5">
        <v>0</v>
      </c>
      <c r="G13" s="6">
        <v>96</v>
      </c>
      <c r="H13" s="7">
        <f t="shared" si="1"/>
        <v>2.0833333333333332E-2</v>
      </c>
    </row>
    <row r="14" spans="1:8" ht="24.95" customHeight="1">
      <c r="A14" s="3">
        <v>11</v>
      </c>
      <c r="B14" s="4" t="s">
        <v>92</v>
      </c>
      <c r="C14" s="5">
        <f t="shared" si="0"/>
        <v>2</v>
      </c>
      <c r="D14" s="5">
        <v>0</v>
      </c>
      <c r="E14" s="5">
        <v>2</v>
      </c>
      <c r="F14" s="5">
        <v>0</v>
      </c>
      <c r="G14" s="8">
        <v>65</v>
      </c>
      <c r="H14" s="7">
        <f t="shared" si="1"/>
        <v>3.0769230769230771E-2</v>
      </c>
    </row>
    <row r="15" spans="1:8" ht="24.95" customHeight="1">
      <c r="A15" s="3">
        <v>12</v>
      </c>
      <c r="B15" s="4" t="s">
        <v>97</v>
      </c>
      <c r="C15" s="5">
        <f t="shared" si="0"/>
        <v>2</v>
      </c>
      <c r="D15" s="5">
        <v>2</v>
      </c>
      <c r="E15" s="5">
        <v>0</v>
      </c>
      <c r="F15" s="5">
        <v>0</v>
      </c>
      <c r="G15" s="8">
        <v>143</v>
      </c>
      <c r="H15" s="7">
        <f t="shared" si="1"/>
        <v>1.3986013986013986E-2</v>
      </c>
    </row>
    <row r="16" spans="1:8" ht="24.95" customHeight="1">
      <c r="A16" s="3">
        <v>13</v>
      </c>
      <c r="B16" s="4" t="s">
        <v>99</v>
      </c>
      <c r="C16" s="5">
        <f t="shared" si="0"/>
        <v>2</v>
      </c>
      <c r="D16" s="5">
        <v>1</v>
      </c>
      <c r="E16" s="5">
        <v>1</v>
      </c>
      <c r="F16" s="5">
        <v>0</v>
      </c>
      <c r="G16" s="8">
        <v>176</v>
      </c>
      <c r="H16" s="7">
        <f t="shared" si="1"/>
        <v>1.1363636363636364E-2</v>
      </c>
    </row>
    <row r="17" spans="1:8" ht="24.95" customHeight="1">
      <c r="A17" s="3">
        <v>14</v>
      </c>
      <c r="B17" s="4" t="s">
        <v>115</v>
      </c>
      <c r="C17" s="5">
        <f t="shared" si="0"/>
        <v>2</v>
      </c>
      <c r="D17" s="5">
        <v>1</v>
      </c>
      <c r="E17" s="5">
        <v>1</v>
      </c>
      <c r="F17" s="5">
        <v>0</v>
      </c>
      <c r="G17" s="8">
        <v>637</v>
      </c>
      <c r="H17" s="7">
        <f t="shared" si="1"/>
        <v>3.1397174254317113E-3</v>
      </c>
    </row>
    <row r="18" spans="1:8" ht="24.95" customHeight="1">
      <c r="A18" s="3">
        <v>15</v>
      </c>
      <c r="B18" s="4" t="s">
        <v>118</v>
      </c>
      <c r="C18" s="5">
        <f t="shared" si="0"/>
        <v>2</v>
      </c>
      <c r="D18" s="5">
        <v>2</v>
      </c>
      <c r="E18" s="5">
        <v>0</v>
      </c>
      <c r="F18" s="5">
        <v>0</v>
      </c>
      <c r="G18" s="8">
        <v>135</v>
      </c>
      <c r="H18" s="7">
        <f t="shared" si="1"/>
        <v>1.4814814814814815E-2</v>
      </c>
    </row>
    <row r="19" spans="1:8" ht="24.95" customHeight="1">
      <c r="A19" s="3">
        <v>16</v>
      </c>
      <c r="B19" s="4" t="s">
        <v>119</v>
      </c>
      <c r="C19" s="5">
        <f t="shared" si="0"/>
        <v>2</v>
      </c>
      <c r="D19" s="5">
        <v>2</v>
      </c>
      <c r="E19" s="5">
        <v>0</v>
      </c>
      <c r="F19" s="5">
        <v>0</v>
      </c>
      <c r="G19" s="8">
        <v>180</v>
      </c>
      <c r="H19" s="7">
        <f t="shared" si="1"/>
        <v>1.1111111111111112E-2</v>
      </c>
    </row>
    <row r="20" spans="1:8" ht="24.95" customHeight="1">
      <c r="A20" s="3">
        <v>17</v>
      </c>
      <c r="B20" s="4" t="s">
        <v>127</v>
      </c>
      <c r="C20" s="5">
        <f t="shared" si="0"/>
        <v>2</v>
      </c>
      <c r="D20" s="5">
        <v>1</v>
      </c>
      <c r="E20" s="5">
        <v>1</v>
      </c>
      <c r="F20" s="5">
        <v>0</v>
      </c>
      <c r="G20" s="6">
        <v>166</v>
      </c>
      <c r="H20" s="7">
        <f t="shared" si="1"/>
        <v>1.2048192771084338E-2</v>
      </c>
    </row>
    <row r="21" spans="1:8" ht="24.95" customHeight="1">
      <c r="A21" s="3">
        <v>18</v>
      </c>
      <c r="B21" s="4" t="s">
        <v>81</v>
      </c>
      <c r="C21" s="5">
        <f t="shared" si="0"/>
        <v>1</v>
      </c>
      <c r="D21" s="5">
        <v>0</v>
      </c>
      <c r="E21" s="5">
        <v>1</v>
      </c>
      <c r="F21" s="5">
        <v>0</v>
      </c>
      <c r="G21" s="8">
        <v>116</v>
      </c>
      <c r="H21" s="7">
        <f t="shared" si="1"/>
        <v>8.6206896551724137E-3</v>
      </c>
    </row>
    <row r="22" spans="1:8" ht="24.95" customHeight="1">
      <c r="A22" s="3">
        <v>19</v>
      </c>
      <c r="B22" s="4" t="s">
        <v>117</v>
      </c>
      <c r="C22" s="5">
        <f t="shared" si="0"/>
        <v>1</v>
      </c>
      <c r="D22" s="5">
        <v>1</v>
      </c>
      <c r="E22" s="5">
        <v>0</v>
      </c>
      <c r="F22" s="5">
        <v>0</v>
      </c>
      <c r="G22" s="6">
        <v>73</v>
      </c>
      <c r="H22" s="7">
        <f t="shared" si="1"/>
        <v>1.3698630136986301E-2</v>
      </c>
    </row>
    <row r="23" spans="1:8" ht="24.95" customHeight="1">
      <c r="A23" s="3">
        <v>20</v>
      </c>
      <c r="B23" s="4" t="s">
        <v>123</v>
      </c>
      <c r="C23" s="5">
        <f t="shared" si="0"/>
        <v>1</v>
      </c>
      <c r="D23" s="5">
        <v>0</v>
      </c>
      <c r="E23" s="5">
        <v>1</v>
      </c>
      <c r="F23" s="5">
        <v>0</v>
      </c>
      <c r="G23" s="8">
        <v>45</v>
      </c>
      <c r="H23" s="7">
        <f t="shared" si="1"/>
        <v>2.2222222222222223E-2</v>
      </c>
    </row>
    <row r="24" spans="1:8" ht="24.95" customHeight="1">
      <c r="A24" s="3">
        <v>21</v>
      </c>
      <c r="B24" s="4" t="s">
        <v>124</v>
      </c>
      <c r="C24" s="5">
        <f t="shared" si="0"/>
        <v>1</v>
      </c>
      <c r="D24" s="5">
        <v>1</v>
      </c>
      <c r="E24" s="5">
        <v>0</v>
      </c>
      <c r="F24" s="5">
        <v>0</v>
      </c>
      <c r="G24" s="6">
        <v>107</v>
      </c>
      <c r="H24" s="7">
        <f t="shared" si="1"/>
        <v>9.3457943925233638E-3</v>
      </c>
    </row>
    <row r="25" spans="1:8" ht="24.95" customHeight="1">
      <c r="A25" s="3">
        <v>22</v>
      </c>
      <c r="B25" s="4" t="s">
        <v>125</v>
      </c>
      <c r="C25" s="5">
        <f t="shared" si="0"/>
        <v>1</v>
      </c>
      <c r="D25" s="5">
        <v>0</v>
      </c>
      <c r="E25" s="5">
        <v>1</v>
      </c>
      <c r="F25" s="5">
        <v>0</v>
      </c>
      <c r="G25" s="6">
        <v>13</v>
      </c>
      <c r="H25" s="7">
        <f t="shared" si="1"/>
        <v>7.6923076923076927E-2</v>
      </c>
    </row>
    <row r="26" spans="1:8" ht="24.95" customHeight="1">
      <c r="A26" s="3">
        <v>23</v>
      </c>
      <c r="B26" s="10" t="s">
        <v>139</v>
      </c>
      <c r="C26" s="5">
        <f t="shared" si="0"/>
        <v>1</v>
      </c>
      <c r="D26" s="5">
        <v>1</v>
      </c>
      <c r="E26" s="5">
        <v>0</v>
      </c>
      <c r="F26" s="5">
        <v>0</v>
      </c>
      <c r="G26" s="8">
        <v>20</v>
      </c>
      <c r="H26" s="7">
        <f t="shared" si="1"/>
        <v>0.05</v>
      </c>
    </row>
    <row r="27" spans="1:8" ht="24.95" customHeight="1">
      <c r="A27" s="3">
        <v>24</v>
      </c>
      <c r="B27" s="4" t="s">
        <v>140</v>
      </c>
      <c r="C27" s="5">
        <f t="shared" si="0"/>
        <v>1</v>
      </c>
      <c r="D27" s="5">
        <v>0</v>
      </c>
      <c r="E27" s="5">
        <v>1</v>
      </c>
      <c r="F27" s="5">
        <v>0</v>
      </c>
      <c r="G27" s="8">
        <v>37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147</v>
      </c>
      <c r="C28" s="5">
        <f t="shared" si="0"/>
        <v>1</v>
      </c>
      <c r="D28" s="5">
        <v>1</v>
      </c>
      <c r="E28" s="5">
        <v>0</v>
      </c>
      <c r="F28" s="5">
        <v>0</v>
      </c>
      <c r="G28" s="8">
        <v>32</v>
      </c>
      <c r="H28" s="7">
        <f t="shared" si="1"/>
        <v>3.125E-2</v>
      </c>
    </row>
    <row r="29" spans="1:8" ht="24.95" customHeight="1">
      <c r="A29" s="3">
        <v>26</v>
      </c>
      <c r="B29" s="4" t="s">
        <v>82</v>
      </c>
      <c r="C29" s="5">
        <f t="shared" si="0"/>
        <v>0</v>
      </c>
      <c r="D29" s="5">
        <v>0</v>
      </c>
      <c r="E29" s="5">
        <v>0</v>
      </c>
      <c r="F29" s="5">
        <v>0</v>
      </c>
      <c r="G29" s="8">
        <v>43</v>
      </c>
      <c r="H29" s="7">
        <f t="shared" si="1"/>
        <v>0</v>
      </c>
    </row>
    <row r="30" spans="1:8" ht="24.95" customHeight="1">
      <c r="A30" s="3">
        <v>27</v>
      </c>
      <c r="B30" s="4" t="s">
        <v>84</v>
      </c>
      <c r="C30" s="5">
        <f t="shared" si="0"/>
        <v>0</v>
      </c>
      <c r="D30" s="5">
        <v>0</v>
      </c>
      <c r="E30" s="5">
        <v>0</v>
      </c>
      <c r="F30" s="5">
        <v>0</v>
      </c>
      <c r="G30" s="8">
        <v>40</v>
      </c>
      <c r="H30" s="7">
        <f t="shared" si="1"/>
        <v>0</v>
      </c>
    </row>
    <row r="31" spans="1:8" ht="24.95" customHeight="1">
      <c r="A31" s="3">
        <v>28</v>
      </c>
      <c r="B31" s="4" t="s">
        <v>85</v>
      </c>
      <c r="C31" s="5">
        <f t="shared" si="0"/>
        <v>0</v>
      </c>
      <c r="D31" s="5">
        <v>0</v>
      </c>
      <c r="E31" s="5">
        <v>0</v>
      </c>
      <c r="F31" s="5">
        <v>0</v>
      </c>
      <c r="G31" s="8">
        <v>57</v>
      </c>
      <c r="H31" s="7">
        <f t="shared" si="1"/>
        <v>0</v>
      </c>
    </row>
    <row r="32" spans="1:8" ht="24.95" customHeight="1">
      <c r="A32" s="3">
        <v>29</v>
      </c>
      <c r="B32" s="4" t="s">
        <v>87</v>
      </c>
      <c r="C32" s="5">
        <f t="shared" si="0"/>
        <v>0</v>
      </c>
      <c r="D32" s="5">
        <v>0</v>
      </c>
      <c r="E32" s="5">
        <v>0</v>
      </c>
      <c r="F32" s="5">
        <v>0</v>
      </c>
      <c r="G32" s="8">
        <v>28</v>
      </c>
      <c r="H32" s="7">
        <f t="shared" si="1"/>
        <v>0</v>
      </c>
    </row>
    <row r="33" spans="1:8" ht="24.95" customHeight="1">
      <c r="A33" s="3">
        <v>30</v>
      </c>
      <c r="B33" s="4" t="s">
        <v>88</v>
      </c>
      <c r="C33" s="5">
        <f t="shared" si="0"/>
        <v>0</v>
      </c>
      <c r="D33" s="5">
        <v>0</v>
      </c>
      <c r="E33" s="5">
        <v>0</v>
      </c>
      <c r="F33" s="5">
        <v>0</v>
      </c>
      <c r="G33" s="8">
        <v>48</v>
      </c>
      <c r="H33" s="7">
        <f t="shared" si="1"/>
        <v>0</v>
      </c>
    </row>
    <row r="34" spans="1:8" ht="24.95" customHeight="1">
      <c r="A34" s="3">
        <v>31</v>
      </c>
      <c r="B34" s="4" t="s">
        <v>89</v>
      </c>
      <c r="C34" s="5">
        <f t="shared" si="0"/>
        <v>0</v>
      </c>
      <c r="D34" s="5">
        <v>0</v>
      </c>
      <c r="E34" s="5">
        <v>0</v>
      </c>
      <c r="F34" s="5">
        <v>0</v>
      </c>
      <c r="G34" s="6">
        <v>37</v>
      </c>
      <c r="H34" s="7">
        <f t="shared" si="1"/>
        <v>0</v>
      </c>
    </row>
    <row r="35" spans="1:8" ht="24.95" customHeight="1">
      <c r="A35" s="3">
        <v>32</v>
      </c>
      <c r="B35" s="4" t="s">
        <v>90</v>
      </c>
      <c r="C35" s="5">
        <f t="shared" si="0"/>
        <v>0</v>
      </c>
      <c r="D35" s="5">
        <v>0</v>
      </c>
      <c r="E35" s="5">
        <v>0</v>
      </c>
      <c r="F35" s="5">
        <v>0</v>
      </c>
      <c r="G35" s="8">
        <v>20</v>
      </c>
      <c r="H35" s="7">
        <f t="shared" si="1"/>
        <v>0</v>
      </c>
    </row>
    <row r="36" spans="1:8" ht="24.95" customHeight="1">
      <c r="A36" s="3">
        <v>33</v>
      </c>
      <c r="B36" s="4" t="s">
        <v>91</v>
      </c>
      <c r="C36" s="5">
        <f t="shared" ref="C36:C67" si="2">SUM(D36:F36)</f>
        <v>0</v>
      </c>
      <c r="D36" s="5">
        <v>0</v>
      </c>
      <c r="E36" s="5">
        <v>0</v>
      </c>
      <c r="F36" s="5">
        <v>0</v>
      </c>
      <c r="G36" s="8">
        <v>64</v>
      </c>
      <c r="H36" s="7">
        <f t="shared" ref="H36:H67" si="3">C36/G36</f>
        <v>0</v>
      </c>
    </row>
    <row r="37" spans="1:8" ht="24.95" customHeight="1">
      <c r="A37" s="3">
        <v>34</v>
      </c>
      <c r="B37" s="4" t="s">
        <v>94</v>
      </c>
      <c r="C37" s="5">
        <f t="shared" si="2"/>
        <v>0</v>
      </c>
      <c r="D37" s="5">
        <v>0</v>
      </c>
      <c r="E37" s="5">
        <v>0</v>
      </c>
      <c r="F37" s="5">
        <v>0</v>
      </c>
      <c r="G37" s="8">
        <v>134</v>
      </c>
      <c r="H37" s="7">
        <f t="shared" si="3"/>
        <v>0</v>
      </c>
    </row>
    <row r="38" spans="1:8" ht="24.95" customHeight="1">
      <c r="A38" s="3">
        <v>35</v>
      </c>
      <c r="B38" s="4" t="s">
        <v>95</v>
      </c>
      <c r="C38" s="5">
        <f t="shared" si="2"/>
        <v>0</v>
      </c>
      <c r="D38" s="5">
        <v>0</v>
      </c>
      <c r="E38" s="5">
        <v>0</v>
      </c>
      <c r="F38" s="5">
        <v>0</v>
      </c>
      <c r="G38" s="8">
        <v>40</v>
      </c>
      <c r="H38" s="7">
        <f t="shared" si="3"/>
        <v>0</v>
      </c>
    </row>
    <row r="39" spans="1:8" ht="24.95" customHeight="1">
      <c r="A39" s="3">
        <v>36</v>
      </c>
      <c r="B39" s="4" t="s">
        <v>96</v>
      </c>
      <c r="C39" s="5">
        <f t="shared" si="2"/>
        <v>0</v>
      </c>
      <c r="D39" s="5">
        <v>0</v>
      </c>
      <c r="E39" s="5">
        <v>0</v>
      </c>
      <c r="F39" s="5">
        <v>0</v>
      </c>
      <c r="G39" s="8">
        <v>165</v>
      </c>
      <c r="H39" s="7">
        <f t="shared" si="3"/>
        <v>0</v>
      </c>
    </row>
    <row r="40" spans="1:8" ht="24.95" customHeight="1">
      <c r="A40" s="3">
        <v>37</v>
      </c>
      <c r="B40" s="4" t="s">
        <v>98</v>
      </c>
      <c r="C40" s="5">
        <f t="shared" si="2"/>
        <v>0</v>
      </c>
      <c r="D40" s="5">
        <v>0</v>
      </c>
      <c r="E40" s="5">
        <v>0</v>
      </c>
      <c r="F40" s="5">
        <v>0</v>
      </c>
      <c r="G40" s="8">
        <v>22</v>
      </c>
      <c r="H40" s="7">
        <f t="shared" si="3"/>
        <v>0</v>
      </c>
    </row>
    <row r="41" spans="1:8" ht="24.95" customHeight="1">
      <c r="A41" s="3">
        <v>38</v>
      </c>
      <c r="B41" s="4" t="s">
        <v>101</v>
      </c>
      <c r="C41" s="5">
        <f t="shared" si="2"/>
        <v>0</v>
      </c>
      <c r="D41" s="5">
        <v>0</v>
      </c>
      <c r="E41" s="5">
        <v>0</v>
      </c>
      <c r="F41" s="5">
        <v>0</v>
      </c>
      <c r="G41" s="6">
        <v>50</v>
      </c>
      <c r="H41" s="7">
        <f t="shared" si="3"/>
        <v>0</v>
      </c>
    </row>
    <row r="42" spans="1:8" ht="24.95" customHeight="1">
      <c r="A42" s="3">
        <v>39</v>
      </c>
      <c r="B42" s="4" t="s">
        <v>102</v>
      </c>
      <c r="C42" s="5">
        <f t="shared" si="2"/>
        <v>0</v>
      </c>
      <c r="D42" s="5">
        <v>0</v>
      </c>
      <c r="E42" s="5">
        <v>0</v>
      </c>
      <c r="F42" s="5">
        <v>0</v>
      </c>
      <c r="G42" s="8">
        <v>20</v>
      </c>
      <c r="H42" s="7">
        <f t="shared" si="3"/>
        <v>0</v>
      </c>
    </row>
    <row r="43" spans="1:8" ht="24.95" customHeight="1">
      <c r="A43" s="3">
        <v>40</v>
      </c>
      <c r="B43" s="4" t="s">
        <v>103</v>
      </c>
      <c r="C43" s="5">
        <f t="shared" si="2"/>
        <v>0</v>
      </c>
      <c r="D43" s="5">
        <v>0</v>
      </c>
      <c r="E43" s="5">
        <v>0</v>
      </c>
      <c r="F43" s="5">
        <v>0</v>
      </c>
      <c r="G43" s="8">
        <v>77</v>
      </c>
      <c r="H43" s="7">
        <f t="shared" si="3"/>
        <v>0</v>
      </c>
    </row>
    <row r="44" spans="1:8" ht="24.95" customHeight="1">
      <c r="A44" s="3">
        <v>41</v>
      </c>
      <c r="B44" s="4" t="s">
        <v>104</v>
      </c>
      <c r="C44" s="5">
        <f t="shared" si="2"/>
        <v>0</v>
      </c>
      <c r="D44" s="5">
        <v>0</v>
      </c>
      <c r="E44" s="5">
        <v>0</v>
      </c>
      <c r="F44" s="5">
        <v>0</v>
      </c>
      <c r="G44" s="8">
        <v>180</v>
      </c>
      <c r="H44" s="7">
        <f t="shared" si="3"/>
        <v>0</v>
      </c>
    </row>
    <row r="45" spans="1:8" ht="24.95" customHeight="1">
      <c r="A45" s="3">
        <v>42</v>
      </c>
      <c r="B45" s="4" t="s">
        <v>106</v>
      </c>
      <c r="C45" s="5">
        <f t="shared" si="2"/>
        <v>0</v>
      </c>
      <c r="D45" s="5">
        <v>0</v>
      </c>
      <c r="E45" s="5">
        <v>0</v>
      </c>
      <c r="F45" s="5">
        <v>0</v>
      </c>
      <c r="G45" s="8">
        <v>36</v>
      </c>
      <c r="H45" s="7">
        <f t="shared" si="3"/>
        <v>0</v>
      </c>
    </row>
    <row r="46" spans="1:8" ht="24.95" customHeight="1">
      <c r="A46" s="3">
        <v>43</v>
      </c>
      <c r="B46" s="4" t="s">
        <v>108</v>
      </c>
      <c r="C46" s="5">
        <f t="shared" si="2"/>
        <v>0</v>
      </c>
      <c r="D46" s="5">
        <v>0</v>
      </c>
      <c r="E46" s="5">
        <v>0</v>
      </c>
      <c r="F46" s="5">
        <v>0</v>
      </c>
      <c r="G46" s="6">
        <v>30</v>
      </c>
      <c r="H46" s="7">
        <f t="shared" si="3"/>
        <v>0</v>
      </c>
    </row>
    <row r="47" spans="1:8" ht="24.95" customHeight="1">
      <c r="A47" s="3">
        <v>44</v>
      </c>
      <c r="B47" s="9" t="s">
        <v>109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120</v>
      </c>
      <c r="H47" s="7">
        <f t="shared" si="3"/>
        <v>0</v>
      </c>
    </row>
    <row r="48" spans="1:8" ht="24.95" customHeight="1">
      <c r="A48" s="3">
        <v>45</v>
      </c>
      <c r="B48" s="4" t="s">
        <v>110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108</v>
      </c>
      <c r="H48" s="7">
        <f t="shared" si="3"/>
        <v>0</v>
      </c>
    </row>
    <row r="49" spans="1:8" ht="24.95" customHeight="1">
      <c r="A49" s="3">
        <v>46</v>
      </c>
      <c r="B49" s="4" t="s">
        <v>111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42</v>
      </c>
      <c r="H49" s="7">
        <f t="shared" si="3"/>
        <v>0</v>
      </c>
    </row>
    <row r="50" spans="1:8" ht="24.95" customHeight="1">
      <c r="A50" s="3">
        <v>47</v>
      </c>
      <c r="B50" s="4" t="s">
        <v>112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66</v>
      </c>
      <c r="H50" s="7">
        <f t="shared" si="3"/>
        <v>0</v>
      </c>
    </row>
    <row r="51" spans="1:8" ht="24.95" customHeight="1">
      <c r="A51" s="3">
        <v>48</v>
      </c>
      <c r="B51" s="4" t="s">
        <v>116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66</v>
      </c>
      <c r="H51" s="7">
        <f t="shared" si="3"/>
        <v>0</v>
      </c>
    </row>
    <row r="52" spans="1:8" ht="24.95" customHeight="1">
      <c r="A52" s="3">
        <v>49</v>
      </c>
      <c r="B52" s="4" t="s">
        <v>120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168</v>
      </c>
      <c r="H52" s="7">
        <f t="shared" si="3"/>
        <v>0</v>
      </c>
    </row>
    <row r="53" spans="1:8" ht="24.95" customHeight="1">
      <c r="A53" s="3">
        <v>50</v>
      </c>
      <c r="B53" s="4" t="s">
        <v>121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39</v>
      </c>
      <c r="H53" s="7">
        <f t="shared" si="3"/>
        <v>0</v>
      </c>
    </row>
    <row r="54" spans="1:8" ht="24.95" customHeight="1">
      <c r="A54" s="3">
        <v>51</v>
      </c>
      <c r="B54" s="4" t="s">
        <v>122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259</v>
      </c>
      <c r="H54" s="7">
        <f t="shared" si="3"/>
        <v>0</v>
      </c>
    </row>
    <row r="55" spans="1:8" ht="24.95" customHeight="1">
      <c r="A55" s="3">
        <v>52</v>
      </c>
      <c r="B55" s="4" t="s">
        <v>126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130</v>
      </c>
      <c r="H55" s="7">
        <f t="shared" si="3"/>
        <v>0</v>
      </c>
    </row>
    <row r="56" spans="1:8" ht="24.95" customHeight="1">
      <c r="A56" s="3">
        <v>53</v>
      </c>
      <c r="B56" s="4" t="s">
        <v>128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26</v>
      </c>
      <c r="H56" s="7">
        <f t="shared" si="3"/>
        <v>0</v>
      </c>
    </row>
    <row r="57" spans="1:8" ht="24.95" customHeight="1">
      <c r="A57" s="3">
        <v>54</v>
      </c>
      <c r="B57" s="4" t="s">
        <v>129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44</v>
      </c>
      <c r="H57" s="7">
        <f t="shared" si="3"/>
        <v>0</v>
      </c>
    </row>
    <row r="58" spans="1:8" ht="24.95" customHeight="1">
      <c r="A58" s="3">
        <v>55</v>
      </c>
      <c r="B58" s="4" t="s">
        <v>130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46</v>
      </c>
      <c r="H58" s="7">
        <f t="shared" si="3"/>
        <v>0</v>
      </c>
    </row>
    <row r="59" spans="1:8" ht="24.95" customHeight="1">
      <c r="A59" s="3">
        <v>56</v>
      </c>
      <c r="B59" s="4" t="s">
        <v>131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150</v>
      </c>
      <c r="H59" s="7">
        <f t="shared" si="3"/>
        <v>0</v>
      </c>
    </row>
    <row r="60" spans="1:8" ht="24.95" customHeight="1">
      <c r="A60" s="3">
        <v>57</v>
      </c>
      <c r="B60" s="4" t="s">
        <v>132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29</v>
      </c>
      <c r="H60" s="7">
        <f t="shared" si="3"/>
        <v>0</v>
      </c>
    </row>
    <row r="61" spans="1:8" ht="24.95" customHeight="1">
      <c r="A61" s="3">
        <v>58</v>
      </c>
      <c r="B61" s="4" t="s">
        <v>133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67</v>
      </c>
      <c r="H61" s="7">
        <f t="shared" si="3"/>
        <v>0</v>
      </c>
    </row>
    <row r="62" spans="1:8" ht="24.95" customHeight="1">
      <c r="A62" s="3">
        <v>59</v>
      </c>
      <c r="B62" s="4" t="s">
        <v>134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30</v>
      </c>
      <c r="H62" s="7">
        <f t="shared" si="3"/>
        <v>0</v>
      </c>
    </row>
    <row r="63" spans="1:8" ht="24.95" customHeight="1">
      <c r="A63" s="3">
        <v>60</v>
      </c>
      <c r="B63" s="18" t="s">
        <v>136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55</v>
      </c>
      <c r="H63" s="7">
        <f t="shared" si="3"/>
        <v>0</v>
      </c>
    </row>
    <row r="64" spans="1:8" ht="24.95" customHeight="1">
      <c r="A64" s="3">
        <v>61</v>
      </c>
      <c r="B64" s="4" t="s">
        <v>137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136</v>
      </c>
      <c r="H64" s="7">
        <f t="shared" si="3"/>
        <v>0</v>
      </c>
    </row>
    <row r="65" spans="1:8" ht="24.95" customHeight="1">
      <c r="A65" s="3">
        <v>62</v>
      </c>
      <c r="B65" s="4" t="s">
        <v>138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87</v>
      </c>
      <c r="H65" s="7">
        <f t="shared" si="3"/>
        <v>0</v>
      </c>
    </row>
    <row r="66" spans="1:8" ht="24.95" customHeight="1">
      <c r="A66" s="3">
        <v>63</v>
      </c>
      <c r="B66" s="4" t="s">
        <v>141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24</v>
      </c>
      <c r="H66" s="7">
        <f t="shared" si="3"/>
        <v>0</v>
      </c>
    </row>
    <row r="67" spans="1:8" ht="24.95" customHeight="1">
      <c r="A67" s="3">
        <v>64</v>
      </c>
      <c r="B67" s="4" t="s">
        <v>142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91</v>
      </c>
      <c r="H67" s="7">
        <f t="shared" si="3"/>
        <v>0</v>
      </c>
    </row>
    <row r="68" spans="1:8" ht="24.95" customHeight="1">
      <c r="A68" s="3">
        <v>65</v>
      </c>
      <c r="B68" s="4" t="s">
        <v>143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224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145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57</v>
      </c>
      <c r="H69" s="7">
        <f t="shared" si="5"/>
        <v>0</v>
      </c>
    </row>
    <row r="70" spans="1:8" ht="24.95" customHeight="1">
      <c r="A70" s="3">
        <v>67</v>
      </c>
      <c r="B70" s="4" t="s">
        <v>146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53</v>
      </c>
      <c r="H70" s="7">
        <f t="shared" si="5"/>
        <v>0</v>
      </c>
    </row>
    <row r="71" spans="1:8" ht="24.95" customHeight="1">
      <c r="A71" s="3">
        <v>68</v>
      </c>
      <c r="B71" s="4" t="s">
        <v>148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30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60</v>
      </c>
      <c r="D72" s="11">
        <f>SUM(D4:D71)</f>
        <v>36</v>
      </c>
      <c r="E72" s="11">
        <f>SUM(E4:E71)</f>
        <v>24</v>
      </c>
      <c r="F72" s="11">
        <f>SUM(F4:F71)</f>
        <v>0</v>
      </c>
      <c r="G72" s="12">
        <f>SUM(G4:G71)</f>
        <v>6965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3"/>
  <sheetViews>
    <sheetView topLeftCell="A61" workbookViewId="0">
      <selection activeCell="A61"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228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149</v>
      </c>
      <c r="B2" s="41" t="s">
        <v>150</v>
      </c>
      <c r="C2" s="42" t="s">
        <v>151</v>
      </c>
      <c r="D2" s="43"/>
      <c r="E2" s="43"/>
      <c r="F2" s="44"/>
      <c r="G2" s="45" t="s">
        <v>152</v>
      </c>
      <c r="H2" s="46" t="s">
        <v>153</v>
      </c>
    </row>
    <row r="3" spans="1:8" ht="29.1" customHeight="1">
      <c r="A3" s="41"/>
      <c r="B3" s="41"/>
      <c r="C3" s="19" t="s">
        <v>154</v>
      </c>
      <c r="D3" s="19" t="s">
        <v>155</v>
      </c>
      <c r="E3" s="19" t="s">
        <v>156</v>
      </c>
      <c r="F3" s="19" t="s">
        <v>157</v>
      </c>
      <c r="G3" s="45"/>
      <c r="H3" s="46"/>
    </row>
    <row r="4" spans="1:8" ht="24.95" customHeight="1">
      <c r="A4" s="3">
        <v>1</v>
      </c>
      <c r="B4" s="4" t="s">
        <v>162</v>
      </c>
      <c r="C4" s="5">
        <f t="shared" ref="C4:C35" si="0">SUM(D4:F4)</f>
        <v>10</v>
      </c>
      <c r="D4" s="5">
        <v>7</v>
      </c>
      <c r="E4" s="5">
        <v>2</v>
      </c>
      <c r="F4" s="5">
        <v>1</v>
      </c>
      <c r="G4" s="6">
        <v>163</v>
      </c>
      <c r="H4" s="7">
        <f t="shared" ref="H4:H35" si="1">C4/G4</f>
        <v>6.1349693251533742E-2</v>
      </c>
    </row>
    <row r="5" spans="1:8" ht="24.95" customHeight="1">
      <c r="A5" s="3">
        <v>2</v>
      </c>
      <c r="B5" s="4" t="s">
        <v>191</v>
      </c>
      <c r="C5" s="5">
        <f t="shared" si="0"/>
        <v>10</v>
      </c>
      <c r="D5" s="5">
        <v>3</v>
      </c>
      <c r="E5" s="5">
        <v>7</v>
      </c>
      <c r="F5" s="5">
        <v>0</v>
      </c>
      <c r="G5" s="8">
        <v>598</v>
      </c>
      <c r="H5" s="7">
        <f t="shared" si="1"/>
        <v>1.6722408026755852E-2</v>
      </c>
    </row>
    <row r="6" spans="1:8" ht="24.95" customHeight="1">
      <c r="A6" s="3">
        <v>3</v>
      </c>
      <c r="B6" s="4" t="s">
        <v>174</v>
      </c>
      <c r="C6" s="5">
        <f t="shared" si="0"/>
        <v>8</v>
      </c>
      <c r="D6" s="5">
        <v>4</v>
      </c>
      <c r="E6" s="5">
        <v>4</v>
      </c>
      <c r="F6" s="5">
        <v>0</v>
      </c>
      <c r="G6" s="8">
        <v>218</v>
      </c>
      <c r="H6" s="7">
        <f t="shared" si="1"/>
        <v>3.669724770642202E-2</v>
      </c>
    </row>
    <row r="7" spans="1:8" ht="24.95" customHeight="1">
      <c r="A7" s="3">
        <v>4</v>
      </c>
      <c r="B7" s="4" t="s">
        <v>166</v>
      </c>
      <c r="C7" s="5">
        <f t="shared" si="0"/>
        <v>7</v>
      </c>
      <c r="D7" s="5">
        <v>6</v>
      </c>
      <c r="E7" s="5">
        <v>1</v>
      </c>
      <c r="F7" s="5">
        <v>0</v>
      </c>
      <c r="G7" s="8">
        <v>154</v>
      </c>
      <c r="H7" s="7">
        <f t="shared" si="1"/>
        <v>4.5454545454545456E-2</v>
      </c>
    </row>
    <row r="8" spans="1:8" ht="24.95" customHeight="1">
      <c r="A8" s="3">
        <v>5</v>
      </c>
      <c r="B8" s="4" t="s">
        <v>169</v>
      </c>
      <c r="C8" s="5">
        <f t="shared" si="0"/>
        <v>7</v>
      </c>
      <c r="D8" s="5">
        <v>6</v>
      </c>
      <c r="E8" s="5">
        <v>1</v>
      </c>
      <c r="F8" s="5">
        <v>0</v>
      </c>
      <c r="G8" s="6">
        <v>163</v>
      </c>
      <c r="H8" s="7">
        <f t="shared" si="1"/>
        <v>4.2944785276073622E-2</v>
      </c>
    </row>
    <row r="9" spans="1:8" ht="24.95" customHeight="1">
      <c r="A9" s="3">
        <v>6</v>
      </c>
      <c r="B9" s="4" t="s">
        <v>173</v>
      </c>
      <c r="C9" s="5">
        <f t="shared" si="0"/>
        <v>7</v>
      </c>
      <c r="D9" s="5">
        <v>6</v>
      </c>
      <c r="E9" s="5">
        <v>1</v>
      </c>
      <c r="F9" s="5">
        <v>0</v>
      </c>
      <c r="G9" s="8">
        <v>187</v>
      </c>
      <c r="H9" s="7">
        <f t="shared" si="1"/>
        <v>3.7433155080213901E-2</v>
      </c>
    </row>
    <row r="10" spans="1:8" ht="24.95" customHeight="1">
      <c r="A10" s="3">
        <v>7</v>
      </c>
      <c r="B10" s="4" t="s">
        <v>163</v>
      </c>
      <c r="C10" s="5">
        <f t="shared" si="0"/>
        <v>6</v>
      </c>
      <c r="D10" s="5">
        <v>5</v>
      </c>
      <c r="E10" s="5">
        <v>1</v>
      </c>
      <c r="F10" s="5">
        <v>0</v>
      </c>
      <c r="G10" s="6">
        <v>107</v>
      </c>
      <c r="H10" s="7">
        <f t="shared" si="1"/>
        <v>5.6074766355140186E-2</v>
      </c>
    </row>
    <row r="11" spans="1:8" ht="24.95" customHeight="1">
      <c r="A11" s="3">
        <v>8</v>
      </c>
      <c r="B11" s="4" t="s">
        <v>165</v>
      </c>
      <c r="C11" s="5">
        <f t="shared" si="0"/>
        <v>6</v>
      </c>
      <c r="D11" s="5">
        <v>2</v>
      </c>
      <c r="E11" s="5">
        <v>4</v>
      </c>
      <c r="F11" s="5">
        <v>0</v>
      </c>
      <c r="G11" s="8">
        <v>131</v>
      </c>
      <c r="H11" s="7">
        <f t="shared" si="1"/>
        <v>4.5801526717557252E-2</v>
      </c>
    </row>
    <row r="12" spans="1:8" ht="24.95" customHeight="1">
      <c r="A12" s="3">
        <v>9</v>
      </c>
      <c r="B12" s="4" t="s">
        <v>168</v>
      </c>
      <c r="C12" s="5">
        <f t="shared" si="0"/>
        <v>6</v>
      </c>
      <c r="D12" s="5">
        <v>2</v>
      </c>
      <c r="E12" s="5">
        <v>4</v>
      </c>
      <c r="F12" s="5">
        <v>0</v>
      </c>
      <c r="G12" s="8">
        <v>137</v>
      </c>
      <c r="H12" s="7">
        <f t="shared" si="1"/>
        <v>4.3795620437956206E-2</v>
      </c>
    </row>
    <row r="13" spans="1:8" ht="24.95" customHeight="1">
      <c r="A13" s="3">
        <v>10</v>
      </c>
      <c r="B13" s="4" t="s">
        <v>170</v>
      </c>
      <c r="C13" s="5">
        <f t="shared" si="0"/>
        <v>6</v>
      </c>
      <c r="D13" s="5">
        <v>6</v>
      </c>
      <c r="E13" s="5">
        <v>0</v>
      </c>
      <c r="F13" s="5">
        <v>0</v>
      </c>
      <c r="G13" s="8">
        <v>143</v>
      </c>
      <c r="H13" s="7">
        <f t="shared" si="1"/>
        <v>4.195804195804196E-2</v>
      </c>
    </row>
    <row r="14" spans="1:8" ht="24.95" customHeight="1">
      <c r="A14" s="3">
        <v>11</v>
      </c>
      <c r="B14" s="4" t="s">
        <v>180</v>
      </c>
      <c r="C14" s="5">
        <f t="shared" si="0"/>
        <v>6</v>
      </c>
      <c r="D14" s="5">
        <v>5</v>
      </c>
      <c r="E14" s="5">
        <v>1</v>
      </c>
      <c r="F14" s="5">
        <v>0</v>
      </c>
      <c r="G14" s="8">
        <v>214</v>
      </c>
      <c r="H14" s="7">
        <f t="shared" si="1"/>
        <v>2.8037383177570093E-2</v>
      </c>
    </row>
    <row r="15" spans="1:8" ht="24.95" customHeight="1">
      <c r="A15" s="3">
        <v>12</v>
      </c>
      <c r="B15" s="4" t="s">
        <v>199</v>
      </c>
      <c r="C15" s="5">
        <f t="shared" si="0"/>
        <v>5</v>
      </c>
      <c r="D15" s="5">
        <v>2</v>
      </c>
      <c r="E15" s="5">
        <v>3</v>
      </c>
      <c r="F15" s="5">
        <v>0</v>
      </c>
      <c r="G15" s="8">
        <v>687</v>
      </c>
      <c r="H15" s="7">
        <f t="shared" si="1"/>
        <v>7.2780203784570596E-3</v>
      </c>
    </row>
    <row r="16" spans="1:8" ht="24.95" customHeight="1">
      <c r="A16" s="3">
        <v>13</v>
      </c>
      <c r="B16" s="4" t="s">
        <v>172</v>
      </c>
      <c r="C16" s="5">
        <f t="shared" si="0"/>
        <v>4</v>
      </c>
      <c r="D16" s="5">
        <v>1</v>
      </c>
      <c r="E16" s="5">
        <v>3</v>
      </c>
      <c r="F16" s="5">
        <v>0</v>
      </c>
      <c r="G16" s="8">
        <v>51</v>
      </c>
      <c r="H16" s="7">
        <f t="shared" si="1"/>
        <v>7.8431372549019607E-2</v>
      </c>
    </row>
    <row r="17" spans="1:8" ht="24.95" customHeight="1">
      <c r="A17" s="3">
        <v>14</v>
      </c>
      <c r="B17" s="4" t="s">
        <v>161</v>
      </c>
      <c r="C17" s="5">
        <f t="shared" si="0"/>
        <v>4</v>
      </c>
      <c r="D17" s="5">
        <v>1</v>
      </c>
      <c r="E17" s="5">
        <v>3</v>
      </c>
      <c r="F17" s="5">
        <v>0</v>
      </c>
      <c r="G17" s="8">
        <v>65</v>
      </c>
      <c r="H17" s="7">
        <f t="shared" si="1"/>
        <v>6.1538461538461542E-2</v>
      </c>
    </row>
    <row r="18" spans="1:8" ht="24.95" customHeight="1">
      <c r="A18" s="3">
        <v>15</v>
      </c>
      <c r="B18" s="4" t="s">
        <v>175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117</v>
      </c>
      <c r="H18" s="7">
        <f t="shared" si="1"/>
        <v>3.4188034188034191E-2</v>
      </c>
    </row>
    <row r="19" spans="1:8" ht="24.95" customHeight="1">
      <c r="A19" s="3">
        <v>16</v>
      </c>
      <c r="B19" s="4" t="s">
        <v>181</v>
      </c>
      <c r="C19" s="5">
        <f t="shared" si="0"/>
        <v>4</v>
      </c>
      <c r="D19" s="5">
        <v>2</v>
      </c>
      <c r="E19" s="5">
        <v>1</v>
      </c>
      <c r="F19" s="5">
        <v>1</v>
      </c>
      <c r="G19" s="6">
        <v>145</v>
      </c>
      <c r="H19" s="7">
        <f t="shared" si="1"/>
        <v>2.7586206896551724E-2</v>
      </c>
    </row>
    <row r="20" spans="1:8" ht="24.95" customHeight="1">
      <c r="A20" s="3">
        <v>17</v>
      </c>
      <c r="B20" s="4" t="s">
        <v>183</v>
      </c>
      <c r="C20" s="5">
        <f t="shared" si="0"/>
        <v>4</v>
      </c>
      <c r="D20" s="5">
        <v>4</v>
      </c>
      <c r="E20" s="5">
        <v>0</v>
      </c>
      <c r="F20" s="5">
        <v>0</v>
      </c>
      <c r="G20" s="8">
        <v>170</v>
      </c>
      <c r="H20" s="7">
        <f t="shared" si="1"/>
        <v>2.3529411764705882E-2</v>
      </c>
    </row>
    <row r="21" spans="1:8" ht="24.95" customHeight="1">
      <c r="A21" s="3">
        <v>18</v>
      </c>
      <c r="B21" s="4" t="s">
        <v>186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183</v>
      </c>
      <c r="H21" s="7">
        <f t="shared" si="1"/>
        <v>2.185792349726776E-2</v>
      </c>
    </row>
    <row r="22" spans="1:8" ht="24.95" customHeight="1">
      <c r="A22" s="3">
        <v>19</v>
      </c>
      <c r="B22" s="4" t="s">
        <v>160</v>
      </c>
      <c r="C22" s="5">
        <f t="shared" si="0"/>
        <v>3</v>
      </c>
      <c r="D22" s="5">
        <v>3</v>
      </c>
      <c r="E22" s="5">
        <v>0</v>
      </c>
      <c r="F22" s="5">
        <v>0</v>
      </c>
      <c r="G22" s="8">
        <v>44</v>
      </c>
      <c r="H22" s="7">
        <f t="shared" si="1"/>
        <v>6.8181818181818177E-2</v>
      </c>
    </row>
    <row r="23" spans="1:8" ht="24.95" customHeight="1">
      <c r="A23" s="3">
        <v>20</v>
      </c>
      <c r="B23" s="4" t="s">
        <v>164</v>
      </c>
      <c r="C23" s="5">
        <f t="shared" si="0"/>
        <v>3</v>
      </c>
      <c r="D23" s="5">
        <v>2</v>
      </c>
      <c r="E23" s="5">
        <v>0</v>
      </c>
      <c r="F23" s="5">
        <v>1</v>
      </c>
      <c r="G23" s="8">
        <v>64</v>
      </c>
      <c r="H23" s="7">
        <f t="shared" si="1"/>
        <v>4.6875E-2</v>
      </c>
    </row>
    <row r="24" spans="1:8" ht="24.95" customHeight="1">
      <c r="A24" s="3">
        <v>21</v>
      </c>
      <c r="B24" s="4" t="s">
        <v>184</v>
      </c>
      <c r="C24" s="5">
        <f t="shared" si="0"/>
        <v>3</v>
      </c>
      <c r="D24" s="5">
        <v>1</v>
      </c>
      <c r="E24" s="5">
        <v>2</v>
      </c>
      <c r="F24" s="5">
        <v>0</v>
      </c>
      <c r="G24" s="6">
        <v>132</v>
      </c>
      <c r="H24" s="7">
        <f t="shared" si="1"/>
        <v>2.2727272727272728E-2</v>
      </c>
    </row>
    <row r="25" spans="1:8" ht="24.95" customHeight="1">
      <c r="A25" s="3">
        <v>22</v>
      </c>
      <c r="B25" s="4" t="s">
        <v>189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162</v>
      </c>
      <c r="H25" s="7">
        <f t="shared" si="1"/>
        <v>1.8518518518518517E-2</v>
      </c>
    </row>
    <row r="26" spans="1:8" ht="24.95" customHeight="1">
      <c r="A26" s="3">
        <v>23</v>
      </c>
      <c r="B26" s="4" t="s">
        <v>158</v>
      </c>
      <c r="C26" s="5">
        <f t="shared" si="0"/>
        <v>2</v>
      </c>
      <c r="D26" s="5">
        <v>1</v>
      </c>
      <c r="E26" s="5">
        <v>0</v>
      </c>
      <c r="F26" s="5">
        <v>1</v>
      </c>
      <c r="G26" s="8">
        <v>25</v>
      </c>
      <c r="H26" s="7">
        <f t="shared" si="1"/>
        <v>0.08</v>
      </c>
    </row>
    <row r="27" spans="1:8" ht="24.95" customHeight="1">
      <c r="A27" s="3">
        <v>24</v>
      </c>
      <c r="B27" s="4" t="s">
        <v>159</v>
      </c>
      <c r="C27" s="5">
        <f t="shared" si="0"/>
        <v>2</v>
      </c>
      <c r="D27" s="5">
        <v>1</v>
      </c>
      <c r="E27" s="5">
        <v>1</v>
      </c>
      <c r="F27" s="5">
        <v>0</v>
      </c>
      <c r="G27" s="8">
        <v>27</v>
      </c>
      <c r="H27" s="7">
        <f t="shared" si="1"/>
        <v>7.407407407407407E-2</v>
      </c>
    </row>
    <row r="28" spans="1:8" ht="24.95" customHeight="1">
      <c r="A28" s="3">
        <v>25</v>
      </c>
      <c r="B28" s="4" t="s">
        <v>167</v>
      </c>
      <c r="C28" s="5">
        <f t="shared" si="0"/>
        <v>2</v>
      </c>
      <c r="D28" s="5">
        <v>1</v>
      </c>
      <c r="E28" s="5">
        <v>1</v>
      </c>
      <c r="F28" s="5">
        <v>0</v>
      </c>
      <c r="G28" s="6">
        <v>45</v>
      </c>
      <c r="H28" s="7">
        <f t="shared" si="1"/>
        <v>4.4444444444444446E-2</v>
      </c>
    </row>
    <row r="29" spans="1:8" ht="24.95" customHeight="1">
      <c r="A29" s="3">
        <v>26</v>
      </c>
      <c r="B29" s="4" t="s">
        <v>178</v>
      </c>
      <c r="C29" s="5">
        <f t="shared" si="0"/>
        <v>2</v>
      </c>
      <c r="D29" s="5">
        <v>1</v>
      </c>
      <c r="E29" s="5">
        <v>0</v>
      </c>
      <c r="F29" s="5">
        <v>1</v>
      </c>
      <c r="G29" s="6">
        <v>65</v>
      </c>
      <c r="H29" s="7">
        <f t="shared" si="1"/>
        <v>3.0769230769230771E-2</v>
      </c>
    </row>
    <row r="30" spans="1:8" ht="24.95" customHeight="1">
      <c r="A30" s="3">
        <v>27</v>
      </c>
      <c r="B30" s="4" t="s">
        <v>193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152</v>
      </c>
      <c r="H30" s="7">
        <f t="shared" si="1"/>
        <v>1.3157894736842105E-2</v>
      </c>
    </row>
    <row r="31" spans="1:8" ht="24.95" customHeight="1">
      <c r="A31" s="3">
        <v>28</v>
      </c>
      <c r="B31" s="4" t="s">
        <v>176</v>
      </c>
      <c r="C31" s="5">
        <f t="shared" si="0"/>
        <v>1</v>
      </c>
      <c r="D31" s="5">
        <v>1</v>
      </c>
      <c r="E31" s="5">
        <v>0</v>
      </c>
      <c r="F31" s="5">
        <v>0</v>
      </c>
      <c r="G31" s="6">
        <v>30</v>
      </c>
      <c r="H31" s="7">
        <f t="shared" si="1"/>
        <v>3.3333333333333333E-2</v>
      </c>
    </row>
    <row r="32" spans="1:8" ht="24.95" customHeight="1">
      <c r="A32" s="3">
        <v>29</v>
      </c>
      <c r="B32" s="4" t="s">
        <v>177</v>
      </c>
      <c r="C32" s="5">
        <f t="shared" si="0"/>
        <v>1</v>
      </c>
      <c r="D32" s="5">
        <v>0</v>
      </c>
      <c r="E32" s="5">
        <v>1</v>
      </c>
      <c r="F32" s="5">
        <v>0</v>
      </c>
      <c r="G32" s="6">
        <v>30</v>
      </c>
      <c r="H32" s="7">
        <f t="shared" si="1"/>
        <v>3.3333333333333333E-2</v>
      </c>
    </row>
    <row r="33" spans="1:8" ht="24.95" customHeight="1">
      <c r="A33" s="3">
        <v>30</v>
      </c>
      <c r="B33" s="4" t="s">
        <v>179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33</v>
      </c>
      <c r="H33" s="7">
        <f t="shared" si="1"/>
        <v>3.0303030303030304E-2</v>
      </c>
    </row>
    <row r="34" spans="1:8" ht="24.95" customHeight="1">
      <c r="A34" s="3">
        <v>31</v>
      </c>
      <c r="B34" s="4" t="s">
        <v>182</v>
      </c>
      <c r="C34" s="5">
        <f t="shared" si="0"/>
        <v>1</v>
      </c>
      <c r="D34" s="5">
        <v>0</v>
      </c>
      <c r="E34" s="5">
        <v>1</v>
      </c>
      <c r="F34" s="5">
        <v>0</v>
      </c>
      <c r="G34" s="8">
        <v>37</v>
      </c>
      <c r="H34" s="7">
        <f t="shared" si="1"/>
        <v>2.7027027027027029E-2</v>
      </c>
    </row>
    <row r="35" spans="1:8" ht="24.95" customHeight="1">
      <c r="A35" s="3">
        <v>32</v>
      </c>
      <c r="B35" s="4" t="s">
        <v>185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44</v>
      </c>
      <c r="H35" s="7">
        <f t="shared" si="1"/>
        <v>2.2727272727272728E-2</v>
      </c>
    </row>
    <row r="36" spans="1:8" ht="24.95" customHeight="1">
      <c r="A36" s="3">
        <v>33</v>
      </c>
      <c r="B36" s="4" t="s">
        <v>187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50</v>
      </c>
      <c r="H36" s="7">
        <f t="shared" ref="H36:H67" si="3">C36/G36</f>
        <v>0.02</v>
      </c>
    </row>
    <row r="37" spans="1:8" ht="24.95" customHeight="1">
      <c r="A37" s="3">
        <v>34</v>
      </c>
      <c r="B37" s="4" t="s">
        <v>188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190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58</v>
      </c>
      <c r="H38" s="7">
        <f t="shared" si="3"/>
        <v>1.7241379310344827E-2</v>
      </c>
    </row>
    <row r="39" spans="1:8" ht="24.95" customHeight="1">
      <c r="A39" s="3">
        <v>36</v>
      </c>
      <c r="B39" s="4" t="s">
        <v>192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65</v>
      </c>
      <c r="H39" s="7">
        <f t="shared" si="3"/>
        <v>1.5384615384615385E-2</v>
      </c>
    </row>
    <row r="40" spans="1:8" ht="24.95" customHeight="1">
      <c r="A40" s="3">
        <v>37</v>
      </c>
      <c r="B40" s="4" t="s">
        <v>194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89</v>
      </c>
      <c r="H40" s="7">
        <f t="shared" si="3"/>
        <v>1.1235955056179775E-2</v>
      </c>
    </row>
    <row r="41" spans="1:8" ht="24.95" customHeight="1">
      <c r="A41" s="3">
        <v>38</v>
      </c>
      <c r="B41" s="4" t="s">
        <v>195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91</v>
      </c>
      <c r="H41" s="7">
        <f t="shared" si="3"/>
        <v>1.098901098901099E-2</v>
      </c>
    </row>
    <row r="42" spans="1:8" ht="24.95" customHeight="1">
      <c r="A42" s="3">
        <v>39</v>
      </c>
      <c r="B42" s="4" t="s">
        <v>196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93</v>
      </c>
      <c r="H42" s="7">
        <f t="shared" si="3"/>
        <v>1.0752688172043012E-2</v>
      </c>
    </row>
    <row r="43" spans="1:8" ht="24.95" customHeight="1">
      <c r="A43" s="3">
        <v>40</v>
      </c>
      <c r="B43" s="4" t="s">
        <v>197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111</v>
      </c>
      <c r="H43" s="7">
        <f t="shared" si="3"/>
        <v>9.0090090090090089E-3</v>
      </c>
    </row>
    <row r="44" spans="1:8" ht="24.95" customHeight="1">
      <c r="A44" s="3">
        <v>41</v>
      </c>
      <c r="B44" s="4" t="s">
        <v>171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116</v>
      </c>
      <c r="H44" s="7">
        <f t="shared" si="3"/>
        <v>8.6206896551724137E-3</v>
      </c>
    </row>
    <row r="45" spans="1:8" ht="24.95" customHeight="1">
      <c r="A45" s="3">
        <v>42</v>
      </c>
      <c r="B45" s="9" t="s">
        <v>198</v>
      </c>
      <c r="C45" s="5">
        <f t="shared" si="2"/>
        <v>1</v>
      </c>
      <c r="D45" s="5">
        <v>0</v>
      </c>
      <c r="E45" s="5">
        <v>1</v>
      </c>
      <c r="F45" s="5">
        <v>0</v>
      </c>
      <c r="G45" s="6">
        <v>120</v>
      </c>
      <c r="H45" s="7">
        <f t="shared" si="3"/>
        <v>8.3333333333333332E-3</v>
      </c>
    </row>
    <row r="46" spans="1:8" ht="24.95" customHeight="1">
      <c r="A46" s="3">
        <v>43</v>
      </c>
      <c r="B46" s="4" t="s">
        <v>200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243</v>
      </c>
      <c r="H46" s="7">
        <f t="shared" si="3"/>
        <v>4.11522633744856E-3</v>
      </c>
    </row>
    <row r="47" spans="1:8" ht="24.95" customHeight="1">
      <c r="A47" s="3">
        <v>44</v>
      </c>
      <c r="B47" s="4" t="s">
        <v>201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40</v>
      </c>
      <c r="H47" s="7">
        <f t="shared" si="3"/>
        <v>0</v>
      </c>
    </row>
    <row r="48" spans="1:8" ht="24.95" customHeight="1">
      <c r="A48" s="3">
        <v>45</v>
      </c>
      <c r="B48" s="4" t="s">
        <v>202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57</v>
      </c>
      <c r="H48" s="7">
        <f t="shared" si="3"/>
        <v>0</v>
      </c>
    </row>
    <row r="49" spans="1:8" ht="24.95" customHeight="1">
      <c r="A49" s="3">
        <v>46</v>
      </c>
      <c r="B49" s="4" t="s">
        <v>203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49</v>
      </c>
      <c r="H49" s="7">
        <f t="shared" si="3"/>
        <v>0</v>
      </c>
    </row>
    <row r="50" spans="1:8" ht="24.95" customHeight="1">
      <c r="A50" s="3">
        <v>47</v>
      </c>
      <c r="B50" s="4" t="s">
        <v>204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36</v>
      </c>
      <c r="H50" s="7">
        <f t="shared" si="3"/>
        <v>0</v>
      </c>
    </row>
    <row r="51" spans="1:8" ht="24.95" customHeight="1">
      <c r="A51" s="3">
        <v>48</v>
      </c>
      <c r="B51" s="4" t="s">
        <v>205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206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65</v>
      </c>
      <c r="H52" s="7">
        <f t="shared" si="3"/>
        <v>0</v>
      </c>
    </row>
    <row r="53" spans="1:8" ht="24.95" customHeight="1">
      <c r="A53" s="3">
        <v>50</v>
      </c>
      <c r="B53" s="4" t="s">
        <v>207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128</v>
      </c>
      <c r="H53" s="7">
        <f t="shared" si="3"/>
        <v>0</v>
      </c>
    </row>
    <row r="54" spans="1:8" ht="24.95" customHeight="1">
      <c r="A54" s="3">
        <v>51</v>
      </c>
      <c r="B54" s="4" t="s">
        <v>208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42</v>
      </c>
      <c r="H54" s="7">
        <f t="shared" si="3"/>
        <v>0</v>
      </c>
    </row>
    <row r="55" spans="1:8" ht="24.95" customHeight="1">
      <c r="A55" s="3">
        <v>52</v>
      </c>
      <c r="B55" s="4" t="s">
        <v>209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159</v>
      </c>
      <c r="H55" s="7">
        <f t="shared" si="3"/>
        <v>0</v>
      </c>
    </row>
    <row r="56" spans="1:8" ht="24.95" customHeight="1">
      <c r="A56" s="3">
        <v>53</v>
      </c>
      <c r="B56" s="4" t="s">
        <v>210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211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4" t="s">
        <v>212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35</v>
      </c>
      <c r="H58" s="7">
        <f t="shared" si="3"/>
        <v>0</v>
      </c>
    </row>
    <row r="59" spans="1:8" ht="24.95" customHeight="1">
      <c r="A59" s="3">
        <v>56</v>
      </c>
      <c r="B59" s="4" t="s">
        <v>213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108</v>
      </c>
      <c r="H59" s="7">
        <f t="shared" si="3"/>
        <v>0</v>
      </c>
    </row>
    <row r="60" spans="1:8" ht="24.95" customHeight="1">
      <c r="A60" s="3">
        <v>57</v>
      </c>
      <c r="B60" s="4" t="s">
        <v>214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73</v>
      </c>
      <c r="H60" s="7">
        <f t="shared" si="3"/>
        <v>0</v>
      </c>
    </row>
    <row r="61" spans="1:8" ht="24.95" customHeight="1">
      <c r="A61" s="3">
        <v>58</v>
      </c>
      <c r="B61" s="4" t="s">
        <v>215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168</v>
      </c>
      <c r="H61" s="7">
        <f t="shared" si="3"/>
        <v>0</v>
      </c>
    </row>
    <row r="62" spans="1:8" ht="24.95" customHeight="1">
      <c r="A62" s="3">
        <v>59</v>
      </c>
      <c r="B62" s="4" t="s">
        <v>216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39</v>
      </c>
      <c r="H62" s="7">
        <f t="shared" si="3"/>
        <v>0</v>
      </c>
    </row>
    <row r="63" spans="1:8" ht="24.95" customHeight="1">
      <c r="A63" s="3">
        <v>60</v>
      </c>
      <c r="B63" s="18" t="s">
        <v>217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53</v>
      </c>
      <c r="H63" s="7">
        <f t="shared" si="3"/>
        <v>0</v>
      </c>
    </row>
    <row r="64" spans="1:8" ht="24.95" customHeight="1">
      <c r="A64" s="3">
        <v>61</v>
      </c>
      <c r="B64" s="4" t="s">
        <v>218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</v>
      </c>
      <c r="H64" s="7">
        <f t="shared" si="3"/>
        <v>0</v>
      </c>
    </row>
    <row r="65" spans="1:8" ht="24.95" customHeight="1">
      <c r="A65" s="3">
        <v>62</v>
      </c>
      <c r="B65" s="4" t="s">
        <v>219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45</v>
      </c>
      <c r="H65" s="7">
        <f t="shared" si="3"/>
        <v>0</v>
      </c>
    </row>
    <row r="66" spans="1:8" ht="24.95" customHeight="1">
      <c r="A66" s="3">
        <v>63</v>
      </c>
      <c r="B66" s="4" t="s">
        <v>220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30</v>
      </c>
      <c r="H66" s="7">
        <f t="shared" si="3"/>
        <v>0</v>
      </c>
    </row>
    <row r="67" spans="1:8" ht="24.95" customHeight="1">
      <c r="A67" s="3">
        <v>64</v>
      </c>
      <c r="B67" s="4" t="s">
        <v>221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59</v>
      </c>
      <c r="H67" s="7">
        <f t="shared" si="3"/>
        <v>0</v>
      </c>
    </row>
    <row r="68" spans="1:8" ht="24.95" customHeight="1">
      <c r="A68" s="3">
        <v>65</v>
      </c>
      <c r="B68" s="4" t="s">
        <v>222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88</v>
      </c>
      <c r="H68" s="7">
        <f t="shared" ref="H68:H71" si="5">C68/G68</f>
        <v>0</v>
      </c>
    </row>
    <row r="69" spans="1:8" ht="24.95" customHeight="1">
      <c r="A69" s="3">
        <v>66</v>
      </c>
      <c r="B69" s="10" t="s">
        <v>223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20</v>
      </c>
      <c r="H69" s="7">
        <f t="shared" si="5"/>
        <v>0</v>
      </c>
    </row>
    <row r="70" spans="1:8" ht="24.95" customHeight="1">
      <c r="A70" s="3">
        <v>67</v>
      </c>
      <c r="B70" s="4" t="s">
        <v>224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26</v>
      </c>
      <c r="H70" s="7">
        <f t="shared" si="5"/>
        <v>0</v>
      </c>
    </row>
    <row r="71" spans="1:8" ht="24.95" customHeight="1">
      <c r="A71" s="3">
        <v>68</v>
      </c>
      <c r="B71" s="4" t="s">
        <v>225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38" t="s">
        <v>226</v>
      </c>
      <c r="B72" s="38"/>
      <c r="C72" s="5">
        <f t="shared" ref="C72" si="6">SUM(D72:F72)</f>
        <v>146</v>
      </c>
      <c r="D72" s="11">
        <f>SUM(D4:D71)</f>
        <v>87</v>
      </c>
      <c r="E72" s="11">
        <f>SUM(E4:E71)</f>
        <v>54</v>
      </c>
      <c r="F72" s="11">
        <f>SUM(F4:F71)</f>
        <v>5</v>
      </c>
      <c r="G72" s="12">
        <f>SUM(G4:G71)</f>
        <v>7036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D83" sqref="D83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229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149</v>
      </c>
      <c r="B2" s="41" t="s">
        <v>150</v>
      </c>
      <c r="C2" s="42" t="s">
        <v>151</v>
      </c>
      <c r="D2" s="43"/>
      <c r="E2" s="43"/>
      <c r="F2" s="44"/>
      <c r="G2" s="45" t="s">
        <v>152</v>
      </c>
      <c r="H2" s="46" t="s">
        <v>153</v>
      </c>
    </row>
    <row r="3" spans="1:8" ht="29.1" customHeight="1">
      <c r="A3" s="41"/>
      <c r="B3" s="41"/>
      <c r="C3" s="19" t="s">
        <v>154</v>
      </c>
      <c r="D3" s="19" t="s">
        <v>155</v>
      </c>
      <c r="E3" s="19" t="s">
        <v>156</v>
      </c>
      <c r="F3" s="19" t="s">
        <v>157</v>
      </c>
      <c r="G3" s="45"/>
      <c r="H3" s="46"/>
    </row>
    <row r="4" spans="1:8" ht="24.95" customHeight="1">
      <c r="A4" s="3">
        <v>1</v>
      </c>
      <c r="B4" s="4" t="s">
        <v>191</v>
      </c>
      <c r="C4" s="5">
        <f>VLOOKUP(B4,'1月'!$B$4:$F$71,2,0)+VLOOKUP(B4,'2月'!$B$4:$F$71,2,0)+VLOOKUP(B4,'3月'!$B$4:$F$71,2,0)</f>
        <v>26</v>
      </c>
      <c r="D4" s="5">
        <f>VLOOKUP(B4,'1月'!$B$4:$F$71,3,0)+VLOOKUP(B4,'2月'!$B$4:$F$71,3,0)+VLOOKUP(B4,'3月'!$B$4:$F$71,3,0)</f>
        <v>10</v>
      </c>
      <c r="E4" s="5">
        <f>VLOOKUP(B4,'1月'!$B$4:$F$71,4,0)+VLOOKUP(B4,'2月'!$B$4:$F$71,4,0)+VLOOKUP(B4,'3月'!$B$4:$F$71,4,0)</f>
        <v>16</v>
      </c>
      <c r="F4" s="5">
        <f>VLOOKUP(B4,'1月'!$B$4:$F$71,5,0)+VLOOKUP(B4,'2月'!$B$4:$F$71,5,0)+VLOOKUP(B4,'3月'!$B$4:$F$71,5,0)</f>
        <v>0</v>
      </c>
      <c r="G4" s="6">
        <f>VLOOKUP(B4,'3月'!$B$4:$G$71,6,0)</f>
        <v>598</v>
      </c>
      <c r="H4" s="7">
        <f t="shared" ref="H4:H35" si="0">C4/G4</f>
        <v>4.3478260869565216E-2</v>
      </c>
    </row>
    <row r="5" spans="1:8" ht="24.95" customHeight="1">
      <c r="A5" s="3">
        <v>2</v>
      </c>
      <c r="B5" s="4" t="s">
        <v>162</v>
      </c>
      <c r="C5" s="5">
        <f>VLOOKUP(B5,'1月'!$B$4:$F$71,2,0)+VLOOKUP(B5,'2月'!$B$4:$F$71,2,0)+VLOOKUP(B5,'3月'!$B$4:$F$71,2,0)</f>
        <v>21</v>
      </c>
      <c r="D5" s="5">
        <f>VLOOKUP(B5,'1月'!$B$4:$F$71,3,0)+VLOOKUP(B5,'2月'!$B$4:$F$71,3,0)+VLOOKUP(B5,'3月'!$B$4:$F$71,3,0)</f>
        <v>15</v>
      </c>
      <c r="E5" s="5">
        <f>VLOOKUP(B5,'1月'!$B$4:$F$71,4,0)+VLOOKUP(B5,'2月'!$B$4:$F$71,4,0)+VLOOKUP(B5,'3月'!$B$4:$F$71,4,0)</f>
        <v>5</v>
      </c>
      <c r="F5" s="5">
        <f>VLOOKUP(B5,'1月'!$B$4:$F$71,5,0)+VLOOKUP(B5,'2月'!$B$4:$F$71,5,0)+VLOOKUP(B5,'3月'!$B$4:$F$71,5,0)</f>
        <v>1</v>
      </c>
      <c r="G5" s="6">
        <f>VLOOKUP(B5,'3月'!$B$4:$G$71,6,0)</f>
        <v>163</v>
      </c>
      <c r="H5" s="7">
        <f t="shared" si="0"/>
        <v>0.12883435582822086</v>
      </c>
    </row>
    <row r="6" spans="1:8" ht="24.95" customHeight="1">
      <c r="A6" s="3">
        <v>3</v>
      </c>
      <c r="B6" s="4" t="s">
        <v>169</v>
      </c>
      <c r="C6" s="5">
        <f>VLOOKUP(B6,'1月'!$B$4:$F$71,2,0)+VLOOKUP(B6,'2月'!$B$4:$F$71,2,0)+VLOOKUP(B6,'3月'!$B$4:$F$71,2,0)</f>
        <v>19</v>
      </c>
      <c r="D6" s="5">
        <f>VLOOKUP(B6,'1月'!$B$4:$F$71,3,0)+VLOOKUP(B6,'2月'!$B$4:$F$71,3,0)+VLOOKUP(B6,'3月'!$B$4:$F$71,3,0)</f>
        <v>11</v>
      </c>
      <c r="E6" s="5">
        <f>VLOOKUP(B6,'1月'!$B$4:$F$71,4,0)+VLOOKUP(B6,'2月'!$B$4:$F$71,4,0)+VLOOKUP(B6,'3月'!$B$4:$F$71,4,0)</f>
        <v>8</v>
      </c>
      <c r="F6" s="5">
        <f>VLOOKUP(B6,'1月'!$B$4:$F$71,5,0)+VLOOKUP(B6,'2月'!$B$4:$F$71,5,0)+VLOOKUP(B6,'3月'!$B$4:$F$71,5,0)</f>
        <v>0</v>
      </c>
      <c r="G6" s="6">
        <f>VLOOKUP(B6,'3月'!$B$4:$G$71,6,0)</f>
        <v>163</v>
      </c>
      <c r="H6" s="7">
        <f t="shared" si="0"/>
        <v>0.1165644171779141</v>
      </c>
    </row>
    <row r="7" spans="1:8" ht="24.95" customHeight="1">
      <c r="A7" s="3">
        <v>4</v>
      </c>
      <c r="B7" s="4" t="s">
        <v>165</v>
      </c>
      <c r="C7" s="5">
        <f>VLOOKUP(B7,'1月'!$B$4:$F$71,2,0)+VLOOKUP(B7,'2月'!$B$4:$F$71,2,0)+VLOOKUP(B7,'3月'!$B$4:$F$71,2,0)</f>
        <v>18</v>
      </c>
      <c r="D7" s="5">
        <f>VLOOKUP(B7,'1月'!$B$4:$F$71,3,0)+VLOOKUP(B7,'2月'!$B$4:$F$71,3,0)+VLOOKUP(B7,'3月'!$B$4:$F$71,3,0)</f>
        <v>9</v>
      </c>
      <c r="E7" s="5">
        <f>VLOOKUP(B7,'1月'!$B$4:$F$71,4,0)+VLOOKUP(B7,'2月'!$B$4:$F$71,4,0)+VLOOKUP(B7,'3月'!$B$4:$F$71,4,0)</f>
        <v>9</v>
      </c>
      <c r="F7" s="5">
        <f>VLOOKUP(B7,'1月'!$B$4:$F$71,5,0)+VLOOKUP(B7,'2月'!$B$4:$F$71,5,0)+VLOOKUP(B7,'3月'!$B$4:$F$71,5,0)</f>
        <v>0</v>
      </c>
      <c r="G7" s="6">
        <f>VLOOKUP(B7,'3月'!$B$4:$G$71,6,0)</f>
        <v>131</v>
      </c>
      <c r="H7" s="7">
        <f t="shared" si="0"/>
        <v>0.13740458015267176</v>
      </c>
    </row>
    <row r="8" spans="1:8" ht="24.95" customHeight="1">
      <c r="A8" s="3">
        <v>5</v>
      </c>
      <c r="B8" s="4" t="s">
        <v>168</v>
      </c>
      <c r="C8" s="5">
        <f>VLOOKUP(B8,'1月'!$B$4:$F$71,2,0)+VLOOKUP(B8,'2月'!$B$4:$F$71,2,0)+VLOOKUP(B8,'3月'!$B$4:$F$71,2,0)</f>
        <v>18</v>
      </c>
      <c r="D8" s="5">
        <f>VLOOKUP(B8,'1月'!$B$4:$F$71,3,0)+VLOOKUP(B8,'2月'!$B$4:$F$71,3,0)+VLOOKUP(B8,'3月'!$B$4:$F$71,3,0)</f>
        <v>9</v>
      </c>
      <c r="E8" s="5">
        <f>VLOOKUP(B8,'1月'!$B$4:$F$71,4,0)+VLOOKUP(B8,'2月'!$B$4:$F$71,4,0)+VLOOKUP(B8,'3月'!$B$4:$F$71,4,0)</f>
        <v>9</v>
      </c>
      <c r="F8" s="5">
        <f>VLOOKUP(B8,'1月'!$B$4:$F$71,5,0)+VLOOKUP(B8,'2月'!$B$4:$F$71,5,0)+VLOOKUP(B8,'3月'!$B$4:$F$71,5,0)</f>
        <v>0</v>
      </c>
      <c r="G8" s="6">
        <f>VLOOKUP(B8,'3月'!$B$4:$G$71,6,0)</f>
        <v>137</v>
      </c>
      <c r="H8" s="7">
        <f t="shared" si="0"/>
        <v>0.13138686131386862</v>
      </c>
    </row>
    <row r="9" spans="1:8" ht="24.95" customHeight="1">
      <c r="A9" s="3">
        <v>6</v>
      </c>
      <c r="B9" s="4" t="s">
        <v>174</v>
      </c>
      <c r="C9" s="5">
        <f>VLOOKUP(B9,'1月'!$B$4:$F$71,2,0)+VLOOKUP(B9,'2月'!$B$4:$F$71,2,0)+VLOOKUP(B9,'3月'!$B$4:$F$71,2,0)</f>
        <v>17</v>
      </c>
      <c r="D9" s="5">
        <f>VLOOKUP(B9,'1月'!$B$4:$F$71,3,0)+VLOOKUP(B9,'2月'!$B$4:$F$71,3,0)+VLOOKUP(B9,'3月'!$B$4:$F$71,3,0)</f>
        <v>11</v>
      </c>
      <c r="E9" s="5">
        <f>VLOOKUP(B9,'1月'!$B$4:$F$71,4,0)+VLOOKUP(B9,'2月'!$B$4:$F$71,4,0)+VLOOKUP(B9,'3月'!$B$4:$F$71,4,0)</f>
        <v>6</v>
      </c>
      <c r="F9" s="5">
        <f>VLOOKUP(B9,'1月'!$B$4:$F$71,5,0)+VLOOKUP(B9,'2月'!$B$4:$F$71,5,0)+VLOOKUP(B9,'3月'!$B$4:$F$71,5,0)</f>
        <v>0</v>
      </c>
      <c r="G9" s="6">
        <f>VLOOKUP(B9,'3月'!$B$4:$G$71,6,0)</f>
        <v>218</v>
      </c>
      <c r="H9" s="7">
        <f t="shared" si="0"/>
        <v>7.7981651376146793E-2</v>
      </c>
    </row>
    <row r="10" spans="1:8" ht="24.95" customHeight="1">
      <c r="A10" s="3">
        <v>7</v>
      </c>
      <c r="B10" s="4" t="s">
        <v>189</v>
      </c>
      <c r="C10" s="5">
        <f>VLOOKUP(B10,'1月'!$B$4:$F$71,2,0)+VLOOKUP(B10,'2月'!$B$4:$F$71,2,0)+VLOOKUP(B10,'3月'!$B$4:$F$71,2,0)</f>
        <v>17</v>
      </c>
      <c r="D10" s="5">
        <f>VLOOKUP(B10,'1月'!$B$4:$F$71,3,0)+VLOOKUP(B10,'2月'!$B$4:$F$71,3,0)+VLOOKUP(B10,'3月'!$B$4:$F$71,3,0)</f>
        <v>8</v>
      </c>
      <c r="E10" s="5">
        <f>VLOOKUP(B10,'1月'!$B$4:$F$71,4,0)+VLOOKUP(B10,'2月'!$B$4:$F$71,4,0)+VLOOKUP(B10,'3月'!$B$4:$F$71,4,0)</f>
        <v>8</v>
      </c>
      <c r="F10" s="5">
        <f>VLOOKUP(B10,'1月'!$B$4:$F$71,5,0)+VLOOKUP(B10,'2月'!$B$4:$F$71,5,0)+VLOOKUP(B10,'3月'!$B$4:$F$71,5,0)</f>
        <v>1</v>
      </c>
      <c r="G10" s="6">
        <f>VLOOKUP(B10,'3月'!$B$4:$G$71,6,0)</f>
        <v>162</v>
      </c>
      <c r="H10" s="7">
        <f t="shared" si="0"/>
        <v>0.10493827160493827</v>
      </c>
    </row>
    <row r="11" spans="1:8" ht="24.95" customHeight="1">
      <c r="A11" s="3">
        <v>8</v>
      </c>
      <c r="B11" s="4" t="s">
        <v>199</v>
      </c>
      <c r="C11" s="5">
        <f>VLOOKUP(B11,'1月'!$B$4:$F$71,2,0)+VLOOKUP(B11,'2月'!$B$4:$F$71,2,0)+VLOOKUP(B11,'3月'!$B$4:$F$71,2,0)</f>
        <v>13</v>
      </c>
      <c r="D11" s="5">
        <f>VLOOKUP(B11,'1月'!$B$4:$F$71,3,0)+VLOOKUP(B11,'2月'!$B$4:$F$71,3,0)+VLOOKUP(B11,'3月'!$B$4:$F$71,3,0)</f>
        <v>8</v>
      </c>
      <c r="E11" s="5">
        <f>VLOOKUP(B11,'1月'!$B$4:$F$71,4,0)+VLOOKUP(B11,'2月'!$B$4:$F$71,4,0)+VLOOKUP(B11,'3月'!$B$4:$F$71,4,0)</f>
        <v>5</v>
      </c>
      <c r="F11" s="5">
        <f>VLOOKUP(B11,'1月'!$B$4:$F$71,5,0)+VLOOKUP(B11,'2月'!$B$4:$F$71,5,0)+VLOOKUP(B11,'3月'!$B$4:$F$71,5,0)</f>
        <v>0</v>
      </c>
      <c r="G11" s="6">
        <f>VLOOKUP(B11,'3月'!$B$4:$G$71,6,0)</f>
        <v>687</v>
      </c>
      <c r="H11" s="7">
        <f t="shared" si="0"/>
        <v>1.8922852983988356E-2</v>
      </c>
    </row>
    <row r="12" spans="1:8" ht="24.95" customHeight="1">
      <c r="A12" s="3">
        <v>9</v>
      </c>
      <c r="B12" s="4" t="s">
        <v>166</v>
      </c>
      <c r="C12" s="5">
        <f>VLOOKUP(B12,'1月'!$B$4:$F$71,2,0)+VLOOKUP(B12,'2月'!$B$4:$F$71,2,0)+VLOOKUP(B12,'3月'!$B$4:$F$71,2,0)</f>
        <v>12</v>
      </c>
      <c r="D12" s="5">
        <f>VLOOKUP(B12,'1月'!$B$4:$F$71,3,0)+VLOOKUP(B12,'2月'!$B$4:$F$71,3,0)+VLOOKUP(B12,'3月'!$B$4:$F$71,3,0)</f>
        <v>9</v>
      </c>
      <c r="E12" s="5">
        <f>VLOOKUP(B12,'1月'!$B$4:$F$71,4,0)+VLOOKUP(B12,'2月'!$B$4:$F$71,4,0)+VLOOKUP(B12,'3月'!$B$4:$F$71,4,0)</f>
        <v>3</v>
      </c>
      <c r="F12" s="5">
        <f>VLOOKUP(B12,'1月'!$B$4:$F$71,5,0)+VLOOKUP(B12,'2月'!$B$4:$F$71,5,0)+VLOOKUP(B12,'3月'!$B$4:$F$71,5,0)</f>
        <v>0</v>
      </c>
      <c r="G12" s="6">
        <f>VLOOKUP(B12,'3月'!$B$4:$G$71,6,0)</f>
        <v>154</v>
      </c>
      <c r="H12" s="7">
        <f t="shared" si="0"/>
        <v>7.792207792207792E-2</v>
      </c>
    </row>
    <row r="13" spans="1:8" ht="24.95" customHeight="1">
      <c r="A13" s="3">
        <v>10</v>
      </c>
      <c r="B13" s="4" t="s">
        <v>163</v>
      </c>
      <c r="C13" s="5">
        <f>VLOOKUP(B13,'1月'!$B$4:$F$71,2,0)+VLOOKUP(B13,'2月'!$B$4:$F$71,2,0)+VLOOKUP(B13,'3月'!$B$4:$F$71,2,0)</f>
        <v>11</v>
      </c>
      <c r="D13" s="5">
        <f>VLOOKUP(B13,'1月'!$B$4:$F$71,3,0)+VLOOKUP(B13,'2月'!$B$4:$F$71,3,0)+VLOOKUP(B13,'3月'!$B$4:$F$71,3,0)</f>
        <v>10</v>
      </c>
      <c r="E13" s="5">
        <f>VLOOKUP(B13,'1月'!$B$4:$F$71,4,0)+VLOOKUP(B13,'2月'!$B$4:$F$71,4,0)+VLOOKUP(B13,'3月'!$B$4:$F$71,4,0)</f>
        <v>1</v>
      </c>
      <c r="F13" s="5">
        <f>VLOOKUP(B13,'1月'!$B$4:$F$71,5,0)+VLOOKUP(B13,'2月'!$B$4:$F$71,5,0)+VLOOKUP(B13,'3月'!$B$4:$F$71,5,0)</f>
        <v>0</v>
      </c>
      <c r="G13" s="6">
        <f>VLOOKUP(B13,'3月'!$B$4:$G$71,6,0)</f>
        <v>107</v>
      </c>
      <c r="H13" s="7">
        <f t="shared" si="0"/>
        <v>0.10280373831775701</v>
      </c>
    </row>
    <row r="14" spans="1:8" ht="24.95" customHeight="1">
      <c r="A14" s="3">
        <v>11</v>
      </c>
      <c r="B14" s="4" t="s">
        <v>170</v>
      </c>
      <c r="C14" s="5">
        <f>VLOOKUP(B14,'1月'!$B$4:$F$71,2,0)+VLOOKUP(B14,'2月'!$B$4:$F$71,2,0)+VLOOKUP(B14,'3月'!$B$4:$F$71,2,0)</f>
        <v>11</v>
      </c>
      <c r="D14" s="5">
        <f>VLOOKUP(B14,'1月'!$B$4:$F$71,3,0)+VLOOKUP(B14,'2月'!$B$4:$F$71,3,0)+VLOOKUP(B14,'3月'!$B$4:$F$71,3,0)</f>
        <v>11</v>
      </c>
      <c r="E14" s="5">
        <f>VLOOKUP(B14,'1月'!$B$4:$F$71,4,0)+VLOOKUP(B14,'2月'!$B$4:$F$71,4,0)+VLOOKUP(B14,'3月'!$B$4:$F$71,4,0)</f>
        <v>0</v>
      </c>
      <c r="F14" s="5">
        <f>VLOOKUP(B14,'1月'!$B$4:$F$71,5,0)+VLOOKUP(B14,'2月'!$B$4:$F$71,5,0)+VLOOKUP(B14,'3月'!$B$4:$F$71,5,0)</f>
        <v>0</v>
      </c>
      <c r="G14" s="6">
        <f>VLOOKUP(B14,'3月'!$B$4:$G$71,6,0)</f>
        <v>143</v>
      </c>
      <c r="H14" s="7">
        <f t="shared" si="0"/>
        <v>7.6923076923076927E-2</v>
      </c>
    </row>
    <row r="15" spans="1:8" ht="24.95" customHeight="1">
      <c r="A15" s="3">
        <v>12</v>
      </c>
      <c r="B15" s="4" t="s">
        <v>173</v>
      </c>
      <c r="C15" s="5">
        <f>VLOOKUP(B15,'1月'!$B$4:$F$71,2,0)+VLOOKUP(B15,'2月'!$B$4:$F$71,2,0)+VLOOKUP(B15,'3月'!$B$4:$F$71,2,0)</f>
        <v>10</v>
      </c>
      <c r="D15" s="5">
        <f>VLOOKUP(B15,'1月'!$B$4:$F$71,3,0)+VLOOKUP(B15,'2月'!$B$4:$F$71,3,0)+VLOOKUP(B15,'3月'!$B$4:$F$71,3,0)</f>
        <v>9</v>
      </c>
      <c r="E15" s="5">
        <f>VLOOKUP(B15,'1月'!$B$4:$F$71,4,0)+VLOOKUP(B15,'2月'!$B$4:$F$71,4,0)+VLOOKUP(B15,'3月'!$B$4:$F$71,4,0)</f>
        <v>1</v>
      </c>
      <c r="F15" s="5">
        <f>VLOOKUP(B15,'1月'!$B$4:$F$71,5,0)+VLOOKUP(B15,'2月'!$B$4:$F$71,5,0)+VLOOKUP(B15,'3月'!$B$4:$F$71,5,0)</f>
        <v>0</v>
      </c>
      <c r="G15" s="6">
        <f>VLOOKUP(B15,'3月'!$B$4:$G$71,6,0)</f>
        <v>187</v>
      </c>
      <c r="H15" s="7">
        <f t="shared" si="0"/>
        <v>5.3475935828877004E-2</v>
      </c>
    </row>
    <row r="16" spans="1:8" ht="24.95" customHeight="1">
      <c r="A16" s="3">
        <v>13</v>
      </c>
      <c r="B16" s="4" t="s">
        <v>180</v>
      </c>
      <c r="C16" s="5">
        <f>VLOOKUP(B16,'1月'!$B$4:$F$71,2,0)+VLOOKUP(B16,'2月'!$B$4:$F$71,2,0)+VLOOKUP(B16,'3月'!$B$4:$F$71,2,0)</f>
        <v>10</v>
      </c>
      <c r="D16" s="5">
        <f>VLOOKUP(B16,'1月'!$B$4:$F$71,3,0)+VLOOKUP(B16,'2月'!$B$4:$F$71,3,0)+VLOOKUP(B16,'3月'!$B$4:$F$71,3,0)</f>
        <v>8</v>
      </c>
      <c r="E16" s="5">
        <f>VLOOKUP(B16,'1月'!$B$4:$F$71,4,0)+VLOOKUP(B16,'2月'!$B$4:$F$71,4,0)+VLOOKUP(B16,'3月'!$B$4:$F$71,4,0)</f>
        <v>2</v>
      </c>
      <c r="F16" s="5">
        <f>VLOOKUP(B16,'1月'!$B$4:$F$71,5,0)+VLOOKUP(B16,'2月'!$B$4:$F$71,5,0)+VLOOKUP(B16,'3月'!$B$4:$F$71,5,0)</f>
        <v>0</v>
      </c>
      <c r="G16" s="6">
        <f>VLOOKUP(B16,'3月'!$B$4:$G$71,6,0)</f>
        <v>214</v>
      </c>
      <c r="H16" s="7">
        <f t="shared" si="0"/>
        <v>4.6728971962616821E-2</v>
      </c>
    </row>
    <row r="17" spans="1:8" ht="24.95" customHeight="1">
      <c r="A17" s="3">
        <v>14</v>
      </c>
      <c r="B17" s="4" t="s">
        <v>175</v>
      </c>
      <c r="C17" s="5">
        <f>VLOOKUP(B17,'1月'!$B$4:$F$71,2,0)+VLOOKUP(B17,'2月'!$B$4:$F$71,2,0)+VLOOKUP(B17,'3月'!$B$4:$F$71,2,0)</f>
        <v>9</v>
      </c>
      <c r="D17" s="5">
        <f>VLOOKUP(B17,'1月'!$B$4:$F$71,3,0)+VLOOKUP(B17,'2月'!$B$4:$F$71,3,0)+VLOOKUP(B17,'3月'!$B$4:$F$71,3,0)</f>
        <v>5</v>
      </c>
      <c r="E17" s="5">
        <f>VLOOKUP(B17,'1月'!$B$4:$F$71,4,0)+VLOOKUP(B17,'2月'!$B$4:$F$71,4,0)+VLOOKUP(B17,'3月'!$B$4:$F$71,4,0)</f>
        <v>4</v>
      </c>
      <c r="F17" s="5">
        <f>VLOOKUP(B17,'1月'!$B$4:$F$71,5,0)+VLOOKUP(B17,'2月'!$B$4:$F$71,5,0)+VLOOKUP(B17,'3月'!$B$4:$F$71,5,0)</f>
        <v>0</v>
      </c>
      <c r="G17" s="6">
        <f>VLOOKUP(B17,'3月'!$B$4:$G$71,6,0)</f>
        <v>117</v>
      </c>
      <c r="H17" s="7">
        <f t="shared" si="0"/>
        <v>7.6923076923076927E-2</v>
      </c>
    </row>
    <row r="18" spans="1:8" ht="24.95" customHeight="1">
      <c r="A18" s="3">
        <v>15</v>
      </c>
      <c r="B18" s="4" t="s">
        <v>160</v>
      </c>
      <c r="C18" s="5">
        <f>VLOOKUP(B18,'1月'!$B$4:$F$71,2,0)+VLOOKUP(B18,'2月'!$B$4:$F$71,2,0)+VLOOKUP(B18,'3月'!$B$4:$F$71,2,0)</f>
        <v>9</v>
      </c>
      <c r="D18" s="5">
        <f>VLOOKUP(B18,'1月'!$B$4:$F$71,3,0)+VLOOKUP(B18,'2月'!$B$4:$F$71,3,0)+VLOOKUP(B18,'3月'!$B$4:$F$71,3,0)</f>
        <v>9</v>
      </c>
      <c r="E18" s="5">
        <f>VLOOKUP(B18,'1月'!$B$4:$F$71,4,0)+VLOOKUP(B18,'2月'!$B$4:$F$71,4,0)+VLOOKUP(B18,'3月'!$B$4:$F$71,4,0)</f>
        <v>0</v>
      </c>
      <c r="F18" s="5">
        <f>VLOOKUP(B18,'1月'!$B$4:$F$71,5,0)+VLOOKUP(B18,'2月'!$B$4:$F$71,5,0)+VLOOKUP(B18,'3月'!$B$4:$F$71,5,0)</f>
        <v>0</v>
      </c>
      <c r="G18" s="6">
        <f>VLOOKUP(B18,'3月'!$B$4:$G$71,6,0)</f>
        <v>44</v>
      </c>
      <c r="H18" s="7">
        <f t="shared" si="0"/>
        <v>0.20454545454545456</v>
      </c>
    </row>
    <row r="19" spans="1:8" ht="24.95" customHeight="1">
      <c r="A19" s="3">
        <v>16</v>
      </c>
      <c r="B19" s="4" t="s">
        <v>186</v>
      </c>
      <c r="C19" s="5">
        <f>VLOOKUP(B19,'1月'!$B$4:$F$71,2,0)+VLOOKUP(B19,'2月'!$B$4:$F$71,2,0)+VLOOKUP(B19,'3月'!$B$4:$F$71,2,0)</f>
        <v>8</v>
      </c>
      <c r="D19" s="5">
        <f>VLOOKUP(B19,'1月'!$B$4:$F$71,3,0)+VLOOKUP(B19,'2月'!$B$4:$F$71,3,0)+VLOOKUP(B19,'3月'!$B$4:$F$71,3,0)</f>
        <v>4</v>
      </c>
      <c r="E19" s="5">
        <f>VLOOKUP(B19,'1月'!$B$4:$F$71,4,0)+VLOOKUP(B19,'2月'!$B$4:$F$71,4,0)+VLOOKUP(B19,'3月'!$B$4:$F$71,4,0)</f>
        <v>4</v>
      </c>
      <c r="F19" s="5">
        <f>VLOOKUP(B19,'1月'!$B$4:$F$71,5,0)+VLOOKUP(B19,'2月'!$B$4:$F$71,5,0)+VLOOKUP(B19,'3月'!$B$4:$F$71,5,0)</f>
        <v>0</v>
      </c>
      <c r="G19" s="6">
        <f>VLOOKUP(B19,'3月'!$B$4:$G$71,6,0)</f>
        <v>183</v>
      </c>
      <c r="H19" s="7">
        <f t="shared" si="0"/>
        <v>4.3715846994535519E-2</v>
      </c>
    </row>
    <row r="20" spans="1:8" ht="24.95" customHeight="1">
      <c r="A20" s="3">
        <v>17</v>
      </c>
      <c r="B20" s="4" t="s">
        <v>164</v>
      </c>
      <c r="C20" s="5">
        <f>VLOOKUP(B20,'1月'!$B$4:$F$71,2,0)+VLOOKUP(B20,'2月'!$B$4:$F$71,2,0)+VLOOKUP(B20,'3月'!$B$4:$F$71,2,0)</f>
        <v>8</v>
      </c>
      <c r="D20" s="5">
        <f>VLOOKUP(B20,'1月'!$B$4:$F$71,3,0)+VLOOKUP(B20,'2月'!$B$4:$F$71,3,0)+VLOOKUP(B20,'3月'!$B$4:$F$71,3,0)</f>
        <v>5</v>
      </c>
      <c r="E20" s="5">
        <f>VLOOKUP(B20,'1月'!$B$4:$F$71,4,0)+VLOOKUP(B20,'2月'!$B$4:$F$71,4,0)+VLOOKUP(B20,'3月'!$B$4:$F$71,4,0)</f>
        <v>2</v>
      </c>
      <c r="F20" s="5">
        <f>VLOOKUP(B20,'1月'!$B$4:$F$71,5,0)+VLOOKUP(B20,'2月'!$B$4:$F$71,5,0)+VLOOKUP(B20,'3月'!$B$4:$F$71,5,0)</f>
        <v>1</v>
      </c>
      <c r="G20" s="6">
        <f>VLOOKUP(B20,'3月'!$B$4:$G$71,6,0)</f>
        <v>64</v>
      </c>
      <c r="H20" s="7">
        <f t="shared" si="0"/>
        <v>0.125</v>
      </c>
    </row>
    <row r="21" spans="1:8" ht="24.95" customHeight="1">
      <c r="A21" s="3">
        <v>18</v>
      </c>
      <c r="B21" s="4" t="s">
        <v>197</v>
      </c>
      <c r="C21" s="5">
        <f>VLOOKUP(B21,'1月'!$B$4:$F$71,2,0)+VLOOKUP(B21,'2月'!$B$4:$F$71,2,0)+VLOOKUP(B21,'3月'!$B$4:$F$71,2,0)</f>
        <v>8</v>
      </c>
      <c r="D21" s="5">
        <f>VLOOKUP(B21,'1月'!$B$4:$F$71,3,0)+VLOOKUP(B21,'2月'!$B$4:$F$71,3,0)+VLOOKUP(B21,'3月'!$B$4:$F$71,3,0)</f>
        <v>5</v>
      </c>
      <c r="E21" s="5">
        <f>VLOOKUP(B21,'1月'!$B$4:$F$71,4,0)+VLOOKUP(B21,'2月'!$B$4:$F$71,4,0)+VLOOKUP(B21,'3月'!$B$4:$F$71,4,0)</f>
        <v>3</v>
      </c>
      <c r="F21" s="5">
        <f>VLOOKUP(B21,'1月'!$B$4:$F$71,5,0)+VLOOKUP(B21,'2月'!$B$4:$F$71,5,0)+VLOOKUP(B21,'3月'!$B$4:$F$71,5,0)</f>
        <v>0</v>
      </c>
      <c r="G21" s="6">
        <f>VLOOKUP(B21,'3月'!$B$4:$G$71,6,0)</f>
        <v>111</v>
      </c>
      <c r="H21" s="7">
        <f t="shared" si="0"/>
        <v>7.2072072072072071E-2</v>
      </c>
    </row>
    <row r="22" spans="1:8" ht="24.95" customHeight="1">
      <c r="A22" s="3">
        <v>19</v>
      </c>
      <c r="B22" s="4" t="s">
        <v>161</v>
      </c>
      <c r="C22" s="5">
        <f>VLOOKUP(B22,'1月'!$B$4:$F$71,2,0)+VLOOKUP(B22,'2月'!$B$4:$F$71,2,0)+VLOOKUP(B22,'3月'!$B$4:$F$71,2,0)</f>
        <v>7</v>
      </c>
      <c r="D22" s="5">
        <f>VLOOKUP(B22,'1月'!$B$4:$F$71,3,0)+VLOOKUP(B22,'2月'!$B$4:$F$71,3,0)+VLOOKUP(B22,'3月'!$B$4:$F$71,3,0)</f>
        <v>2</v>
      </c>
      <c r="E22" s="5">
        <f>VLOOKUP(B22,'1月'!$B$4:$F$71,4,0)+VLOOKUP(B22,'2月'!$B$4:$F$71,4,0)+VLOOKUP(B22,'3月'!$B$4:$F$71,4,0)</f>
        <v>5</v>
      </c>
      <c r="F22" s="5">
        <f>VLOOKUP(B22,'1月'!$B$4:$F$71,5,0)+VLOOKUP(B22,'2月'!$B$4:$F$71,5,0)+VLOOKUP(B22,'3月'!$B$4:$F$71,5,0)</f>
        <v>0</v>
      </c>
      <c r="G22" s="6">
        <f>VLOOKUP(B22,'3月'!$B$4:$G$71,6,0)</f>
        <v>65</v>
      </c>
      <c r="H22" s="7">
        <f t="shared" si="0"/>
        <v>0.1076923076923077</v>
      </c>
    </row>
    <row r="23" spans="1:8" ht="24.95" customHeight="1">
      <c r="A23" s="3">
        <v>20</v>
      </c>
      <c r="B23" s="4" t="s">
        <v>181</v>
      </c>
      <c r="C23" s="5">
        <f>VLOOKUP(B23,'1月'!$B$4:$F$71,2,0)+VLOOKUP(B23,'2月'!$B$4:$F$71,2,0)+VLOOKUP(B23,'3月'!$B$4:$F$71,2,0)</f>
        <v>7</v>
      </c>
      <c r="D23" s="5">
        <f>VLOOKUP(B23,'1月'!$B$4:$F$71,3,0)+VLOOKUP(B23,'2月'!$B$4:$F$71,3,0)+VLOOKUP(B23,'3月'!$B$4:$F$71,3,0)</f>
        <v>4</v>
      </c>
      <c r="E23" s="5">
        <f>VLOOKUP(B23,'1月'!$B$4:$F$71,4,0)+VLOOKUP(B23,'2月'!$B$4:$F$71,4,0)+VLOOKUP(B23,'3月'!$B$4:$F$71,4,0)</f>
        <v>2</v>
      </c>
      <c r="F23" s="5">
        <f>VLOOKUP(B23,'1月'!$B$4:$F$71,5,0)+VLOOKUP(B23,'2月'!$B$4:$F$71,5,0)+VLOOKUP(B23,'3月'!$B$4:$F$71,5,0)</f>
        <v>1</v>
      </c>
      <c r="G23" s="6">
        <f>VLOOKUP(B23,'3月'!$B$4:$G$71,6,0)</f>
        <v>145</v>
      </c>
      <c r="H23" s="7">
        <f t="shared" si="0"/>
        <v>4.8275862068965517E-2</v>
      </c>
    </row>
    <row r="24" spans="1:8" ht="24.95" customHeight="1">
      <c r="A24" s="3">
        <v>21</v>
      </c>
      <c r="B24" s="4" t="s">
        <v>172</v>
      </c>
      <c r="C24" s="5">
        <f>VLOOKUP(B24,'1月'!$B$4:$F$71,2,0)+VLOOKUP(B24,'2月'!$B$4:$F$71,2,0)+VLOOKUP(B24,'3月'!$B$4:$F$71,2,0)</f>
        <v>6</v>
      </c>
      <c r="D24" s="5">
        <f>VLOOKUP(B24,'1月'!$B$4:$F$71,3,0)+VLOOKUP(B24,'2月'!$B$4:$F$71,3,0)+VLOOKUP(B24,'3月'!$B$4:$F$71,3,0)</f>
        <v>2</v>
      </c>
      <c r="E24" s="5">
        <f>VLOOKUP(B24,'1月'!$B$4:$F$71,4,0)+VLOOKUP(B24,'2月'!$B$4:$F$71,4,0)+VLOOKUP(B24,'3月'!$B$4:$F$71,4,0)</f>
        <v>4</v>
      </c>
      <c r="F24" s="5">
        <f>VLOOKUP(B24,'1月'!$B$4:$F$71,5,0)+VLOOKUP(B24,'2月'!$B$4:$F$71,5,0)+VLOOKUP(B24,'3月'!$B$4:$F$71,5,0)</f>
        <v>0</v>
      </c>
      <c r="G24" s="6">
        <f>VLOOKUP(B24,'3月'!$B$4:$G$71,6,0)</f>
        <v>51</v>
      </c>
      <c r="H24" s="7">
        <f t="shared" si="0"/>
        <v>0.11764705882352941</v>
      </c>
    </row>
    <row r="25" spans="1:8" ht="24.95" customHeight="1">
      <c r="A25" s="3">
        <v>22</v>
      </c>
      <c r="B25" s="4" t="s">
        <v>183</v>
      </c>
      <c r="C25" s="5">
        <f>VLOOKUP(B25,'1月'!$B$4:$F$71,2,0)+VLOOKUP(B25,'2月'!$B$4:$F$71,2,0)+VLOOKUP(B25,'3月'!$B$4:$F$71,2,0)</f>
        <v>6</v>
      </c>
      <c r="D25" s="5">
        <f>VLOOKUP(B25,'1月'!$B$4:$F$71,3,0)+VLOOKUP(B25,'2月'!$B$4:$F$71,3,0)+VLOOKUP(B25,'3月'!$B$4:$F$71,3,0)</f>
        <v>6</v>
      </c>
      <c r="E25" s="5">
        <f>VLOOKUP(B25,'1月'!$B$4:$F$71,4,0)+VLOOKUP(B25,'2月'!$B$4:$F$71,4,0)+VLOOKUP(B25,'3月'!$B$4:$F$71,4,0)</f>
        <v>0</v>
      </c>
      <c r="F25" s="5">
        <f>VLOOKUP(B25,'1月'!$B$4:$F$71,5,0)+VLOOKUP(B25,'2月'!$B$4:$F$71,5,0)+VLOOKUP(B25,'3月'!$B$4:$F$71,5,0)</f>
        <v>0</v>
      </c>
      <c r="G25" s="6">
        <f>VLOOKUP(B25,'3月'!$B$4:$G$71,6,0)</f>
        <v>170</v>
      </c>
      <c r="H25" s="7">
        <f t="shared" si="0"/>
        <v>3.5294117647058823E-2</v>
      </c>
    </row>
    <row r="26" spans="1:8" ht="24.95" customHeight="1">
      <c r="A26" s="3">
        <v>23</v>
      </c>
      <c r="B26" s="4" t="s">
        <v>194</v>
      </c>
      <c r="C26" s="5">
        <f>VLOOKUP(B26,'1月'!$B$4:$F$71,2,0)+VLOOKUP(B26,'2月'!$B$4:$F$71,2,0)+VLOOKUP(B26,'3月'!$B$4:$F$71,2,0)</f>
        <v>6</v>
      </c>
      <c r="D26" s="5">
        <f>VLOOKUP(B26,'1月'!$B$4:$F$71,3,0)+VLOOKUP(B26,'2月'!$B$4:$F$71,3,0)+VLOOKUP(B26,'3月'!$B$4:$F$71,3,0)</f>
        <v>5</v>
      </c>
      <c r="E26" s="5">
        <f>VLOOKUP(B26,'1月'!$B$4:$F$71,4,0)+VLOOKUP(B26,'2月'!$B$4:$F$71,4,0)+VLOOKUP(B26,'3月'!$B$4:$F$71,4,0)</f>
        <v>1</v>
      </c>
      <c r="F26" s="5">
        <f>VLOOKUP(B26,'1月'!$B$4:$F$71,5,0)+VLOOKUP(B26,'2月'!$B$4:$F$71,5,0)+VLOOKUP(B26,'3月'!$B$4:$F$71,5,0)</f>
        <v>0</v>
      </c>
      <c r="G26" s="6">
        <f>VLOOKUP(B26,'3月'!$B$4:$G$71,6,0)</f>
        <v>89</v>
      </c>
      <c r="H26" s="7">
        <f t="shared" si="0"/>
        <v>6.741573033707865E-2</v>
      </c>
    </row>
    <row r="27" spans="1:8" ht="24.95" customHeight="1">
      <c r="A27" s="3">
        <v>24</v>
      </c>
      <c r="B27" s="4" t="s">
        <v>184</v>
      </c>
      <c r="C27" s="5">
        <f>VLOOKUP(B27,'1月'!$B$4:$F$71,2,0)+VLOOKUP(B27,'2月'!$B$4:$F$71,2,0)+VLOOKUP(B27,'3月'!$B$4:$F$71,2,0)</f>
        <v>4</v>
      </c>
      <c r="D27" s="5">
        <f>VLOOKUP(B27,'1月'!$B$4:$F$71,3,0)+VLOOKUP(B27,'2月'!$B$4:$F$71,3,0)+VLOOKUP(B27,'3月'!$B$4:$F$71,3,0)</f>
        <v>2</v>
      </c>
      <c r="E27" s="5">
        <f>VLOOKUP(B27,'1月'!$B$4:$F$71,4,0)+VLOOKUP(B27,'2月'!$B$4:$F$71,4,0)+VLOOKUP(B27,'3月'!$B$4:$F$71,4,0)</f>
        <v>2</v>
      </c>
      <c r="F27" s="5">
        <f>VLOOKUP(B27,'1月'!$B$4:$F$71,5,0)+VLOOKUP(B27,'2月'!$B$4:$F$71,5,0)+VLOOKUP(B27,'3月'!$B$4:$F$71,5,0)</f>
        <v>0</v>
      </c>
      <c r="G27" s="6">
        <f>VLOOKUP(B27,'3月'!$B$4:$G$71,6,0)</f>
        <v>132</v>
      </c>
      <c r="H27" s="7">
        <f t="shared" si="0"/>
        <v>3.0303030303030304E-2</v>
      </c>
    </row>
    <row r="28" spans="1:8" ht="24.95" customHeight="1">
      <c r="A28" s="3">
        <v>25</v>
      </c>
      <c r="B28" s="4" t="s">
        <v>158</v>
      </c>
      <c r="C28" s="5">
        <f>VLOOKUP(B28,'1月'!$B$4:$F$71,2,0)+VLOOKUP(B28,'2月'!$B$4:$F$71,2,0)+VLOOKUP(B28,'3月'!$B$4:$F$71,2,0)</f>
        <v>4</v>
      </c>
      <c r="D28" s="5">
        <f>VLOOKUP(B28,'1月'!$B$4:$F$71,3,0)+VLOOKUP(B28,'2月'!$B$4:$F$71,3,0)+VLOOKUP(B28,'3月'!$B$4:$F$71,3,0)</f>
        <v>3</v>
      </c>
      <c r="E28" s="5">
        <f>VLOOKUP(B28,'1月'!$B$4:$F$71,4,0)+VLOOKUP(B28,'2月'!$B$4:$F$71,4,0)+VLOOKUP(B28,'3月'!$B$4:$F$71,4,0)</f>
        <v>0</v>
      </c>
      <c r="F28" s="5">
        <f>VLOOKUP(B28,'1月'!$B$4:$F$71,5,0)+VLOOKUP(B28,'2月'!$B$4:$F$71,5,0)+VLOOKUP(B28,'3月'!$B$4:$F$71,5,0)</f>
        <v>1</v>
      </c>
      <c r="G28" s="6">
        <f>VLOOKUP(B28,'3月'!$B$4:$G$71,6,0)</f>
        <v>25</v>
      </c>
      <c r="H28" s="7">
        <f t="shared" si="0"/>
        <v>0.16</v>
      </c>
    </row>
    <row r="29" spans="1:8" ht="24.95" customHeight="1">
      <c r="A29" s="3">
        <v>26</v>
      </c>
      <c r="B29" s="4" t="s">
        <v>167</v>
      </c>
      <c r="C29" s="5">
        <f>VLOOKUP(B29,'1月'!$B$4:$F$71,2,0)+VLOOKUP(B29,'2月'!$B$4:$F$71,2,0)+VLOOKUP(B29,'3月'!$B$4:$F$71,2,0)</f>
        <v>4</v>
      </c>
      <c r="D29" s="5">
        <f>VLOOKUP(B29,'1月'!$B$4:$F$71,3,0)+VLOOKUP(B29,'2月'!$B$4:$F$71,3,0)+VLOOKUP(B29,'3月'!$B$4:$F$71,3,0)</f>
        <v>1</v>
      </c>
      <c r="E29" s="5">
        <f>VLOOKUP(B29,'1月'!$B$4:$F$71,4,0)+VLOOKUP(B29,'2月'!$B$4:$F$71,4,0)+VLOOKUP(B29,'3月'!$B$4:$F$71,4,0)</f>
        <v>3</v>
      </c>
      <c r="F29" s="5">
        <f>VLOOKUP(B29,'1月'!$B$4:$F$71,5,0)+VLOOKUP(B29,'2月'!$B$4:$F$71,5,0)+VLOOKUP(B29,'3月'!$B$4:$F$71,5,0)</f>
        <v>0</v>
      </c>
      <c r="G29" s="6">
        <f>VLOOKUP(B29,'3月'!$B$4:$G$71,6,0)</f>
        <v>45</v>
      </c>
      <c r="H29" s="7">
        <f t="shared" si="0"/>
        <v>8.8888888888888892E-2</v>
      </c>
    </row>
    <row r="30" spans="1:8" ht="24.95" customHeight="1">
      <c r="A30" s="3">
        <v>27</v>
      </c>
      <c r="B30" s="4" t="s">
        <v>178</v>
      </c>
      <c r="C30" s="5">
        <f>VLOOKUP(B30,'1月'!$B$4:$F$71,2,0)+VLOOKUP(B30,'2月'!$B$4:$F$71,2,0)+VLOOKUP(B30,'3月'!$B$4:$F$71,2,0)</f>
        <v>4</v>
      </c>
      <c r="D30" s="5">
        <f>VLOOKUP(B30,'1月'!$B$4:$F$71,3,0)+VLOOKUP(B30,'2月'!$B$4:$F$71,3,0)+VLOOKUP(B30,'3月'!$B$4:$F$71,3,0)</f>
        <v>3</v>
      </c>
      <c r="E30" s="5">
        <f>VLOOKUP(B30,'1月'!$B$4:$F$71,4,0)+VLOOKUP(B30,'2月'!$B$4:$F$71,4,0)+VLOOKUP(B30,'3月'!$B$4:$F$71,4,0)</f>
        <v>0</v>
      </c>
      <c r="F30" s="5">
        <f>VLOOKUP(B30,'1月'!$B$4:$F$71,5,0)+VLOOKUP(B30,'2月'!$B$4:$F$71,5,0)+VLOOKUP(B30,'3月'!$B$4:$F$71,5,0)</f>
        <v>1</v>
      </c>
      <c r="G30" s="6">
        <f>VLOOKUP(B30,'3月'!$B$4:$G$71,6,0)</f>
        <v>65</v>
      </c>
      <c r="H30" s="7">
        <f t="shared" si="0"/>
        <v>6.1538461538461542E-2</v>
      </c>
    </row>
    <row r="31" spans="1:8" ht="24.95" customHeight="1">
      <c r="A31" s="3">
        <v>28</v>
      </c>
      <c r="B31" s="4" t="s">
        <v>182</v>
      </c>
      <c r="C31" s="5">
        <f>VLOOKUP(B31,'1月'!$B$4:$F$71,2,0)+VLOOKUP(B31,'2月'!$B$4:$F$71,2,0)+VLOOKUP(B31,'3月'!$B$4:$F$71,2,0)</f>
        <v>4</v>
      </c>
      <c r="D31" s="5">
        <f>VLOOKUP(B31,'1月'!$B$4:$F$71,3,0)+VLOOKUP(B31,'2月'!$B$4:$F$71,3,0)+VLOOKUP(B31,'3月'!$B$4:$F$71,3,0)</f>
        <v>0</v>
      </c>
      <c r="E31" s="5">
        <f>VLOOKUP(B31,'1月'!$B$4:$F$71,4,0)+VLOOKUP(B31,'2月'!$B$4:$F$71,4,0)+VLOOKUP(B31,'3月'!$B$4:$F$71,4,0)</f>
        <v>4</v>
      </c>
      <c r="F31" s="5">
        <f>VLOOKUP(B31,'1月'!$B$4:$F$71,5,0)+VLOOKUP(B31,'2月'!$B$4:$F$71,5,0)+VLOOKUP(B31,'3月'!$B$4:$F$71,5,0)</f>
        <v>0</v>
      </c>
      <c r="G31" s="6">
        <f>VLOOKUP(B31,'3月'!$B$4:$G$71,6,0)</f>
        <v>37</v>
      </c>
      <c r="H31" s="7">
        <f t="shared" si="0"/>
        <v>0.10810810810810811</v>
      </c>
    </row>
    <row r="32" spans="1:8" ht="24.95" customHeight="1">
      <c r="A32" s="3">
        <v>29</v>
      </c>
      <c r="B32" s="4" t="s">
        <v>192</v>
      </c>
      <c r="C32" s="5">
        <f>VLOOKUP(B32,'1月'!$B$4:$F$71,2,0)+VLOOKUP(B32,'2月'!$B$4:$F$71,2,0)+VLOOKUP(B32,'3月'!$B$4:$F$71,2,0)</f>
        <v>4</v>
      </c>
      <c r="D32" s="5">
        <f>VLOOKUP(B32,'1月'!$B$4:$F$71,3,0)+VLOOKUP(B32,'2月'!$B$4:$F$71,3,0)+VLOOKUP(B32,'3月'!$B$4:$F$71,3,0)</f>
        <v>3</v>
      </c>
      <c r="E32" s="5">
        <f>VLOOKUP(B32,'1月'!$B$4:$F$71,4,0)+VLOOKUP(B32,'2月'!$B$4:$F$71,4,0)+VLOOKUP(B32,'3月'!$B$4:$F$71,4,0)</f>
        <v>1</v>
      </c>
      <c r="F32" s="5">
        <f>VLOOKUP(B32,'1月'!$B$4:$F$71,5,0)+VLOOKUP(B32,'2月'!$B$4:$F$71,5,0)+VLOOKUP(B32,'3月'!$B$4:$F$71,5,0)</f>
        <v>0</v>
      </c>
      <c r="G32" s="6">
        <f>VLOOKUP(B32,'3月'!$B$4:$G$71,6,0)</f>
        <v>65</v>
      </c>
      <c r="H32" s="7">
        <f t="shared" si="0"/>
        <v>6.1538461538461542E-2</v>
      </c>
    </row>
    <row r="33" spans="1:8" ht="24.95" customHeight="1">
      <c r="A33" s="3">
        <v>30</v>
      </c>
      <c r="B33" s="4" t="s">
        <v>195</v>
      </c>
      <c r="C33" s="5">
        <f>VLOOKUP(B33,'1月'!$B$4:$F$71,2,0)+VLOOKUP(B33,'2月'!$B$4:$F$71,2,0)+VLOOKUP(B33,'3月'!$B$4:$F$71,2,0)</f>
        <v>4</v>
      </c>
      <c r="D33" s="5">
        <f>VLOOKUP(B33,'1月'!$B$4:$F$71,3,0)+VLOOKUP(B33,'2月'!$B$4:$F$71,3,0)+VLOOKUP(B33,'3月'!$B$4:$F$71,3,0)</f>
        <v>3</v>
      </c>
      <c r="E33" s="5">
        <f>VLOOKUP(B33,'1月'!$B$4:$F$71,4,0)+VLOOKUP(B33,'2月'!$B$4:$F$71,4,0)+VLOOKUP(B33,'3月'!$B$4:$F$71,4,0)</f>
        <v>1</v>
      </c>
      <c r="F33" s="5">
        <f>VLOOKUP(B33,'1月'!$B$4:$F$71,5,0)+VLOOKUP(B33,'2月'!$B$4:$F$71,5,0)+VLOOKUP(B33,'3月'!$B$4:$F$71,5,0)</f>
        <v>0</v>
      </c>
      <c r="G33" s="6">
        <f>VLOOKUP(B33,'3月'!$B$4:$G$71,6,0)</f>
        <v>91</v>
      </c>
      <c r="H33" s="7">
        <f t="shared" si="0"/>
        <v>4.3956043956043959E-2</v>
      </c>
    </row>
    <row r="34" spans="1:8" ht="24.95" customHeight="1">
      <c r="A34" s="3">
        <v>31</v>
      </c>
      <c r="B34" s="4" t="s">
        <v>196</v>
      </c>
      <c r="C34" s="5">
        <f>VLOOKUP(B34,'1月'!$B$4:$F$71,2,0)+VLOOKUP(B34,'2月'!$B$4:$F$71,2,0)+VLOOKUP(B34,'3月'!$B$4:$F$71,2,0)</f>
        <v>4</v>
      </c>
      <c r="D34" s="5">
        <f>VLOOKUP(B34,'1月'!$B$4:$F$71,3,0)+VLOOKUP(B34,'2月'!$B$4:$F$71,3,0)+VLOOKUP(B34,'3月'!$B$4:$F$71,3,0)</f>
        <v>4</v>
      </c>
      <c r="E34" s="5">
        <f>VLOOKUP(B34,'1月'!$B$4:$F$71,4,0)+VLOOKUP(B34,'2月'!$B$4:$F$71,4,0)+VLOOKUP(B34,'3月'!$B$4:$F$71,4,0)</f>
        <v>0</v>
      </c>
      <c r="F34" s="5">
        <f>VLOOKUP(B34,'1月'!$B$4:$F$71,5,0)+VLOOKUP(B34,'2月'!$B$4:$F$71,5,0)+VLOOKUP(B34,'3月'!$B$4:$F$71,5,0)</f>
        <v>0</v>
      </c>
      <c r="G34" s="6">
        <f>VLOOKUP(B34,'3月'!$B$4:$G$71,6,0)</f>
        <v>93</v>
      </c>
      <c r="H34" s="7">
        <f t="shared" si="0"/>
        <v>4.3010752688172046E-2</v>
      </c>
    </row>
    <row r="35" spans="1:8" ht="24.95" customHeight="1">
      <c r="A35" s="3">
        <v>32</v>
      </c>
      <c r="B35" s="4" t="s">
        <v>171</v>
      </c>
      <c r="C35" s="5">
        <f>VLOOKUP(B35,'1月'!$B$4:$F$71,2,0)+VLOOKUP(B35,'2月'!$B$4:$F$71,2,0)+VLOOKUP(B35,'3月'!$B$4:$F$71,2,0)</f>
        <v>4</v>
      </c>
      <c r="D35" s="5">
        <f>VLOOKUP(B35,'1月'!$B$4:$F$71,3,0)+VLOOKUP(B35,'2月'!$B$4:$F$71,3,0)+VLOOKUP(B35,'3月'!$B$4:$F$71,3,0)</f>
        <v>2</v>
      </c>
      <c r="E35" s="5">
        <f>VLOOKUP(B35,'1月'!$B$4:$F$71,4,0)+VLOOKUP(B35,'2月'!$B$4:$F$71,4,0)+VLOOKUP(B35,'3月'!$B$4:$F$71,4,0)</f>
        <v>2</v>
      </c>
      <c r="F35" s="5">
        <f>VLOOKUP(B35,'1月'!$B$4:$F$71,5,0)+VLOOKUP(B35,'2月'!$B$4:$F$71,5,0)+VLOOKUP(B35,'3月'!$B$4:$F$71,5,0)</f>
        <v>0</v>
      </c>
      <c r="G35" s="6">
        <f>VLOOKUP(B35,'3月'!$B$4:$G$71,6,0)</f>
        <v>116</v>
      </c>
      <c r="H35" s="7">
        <f t="shared" si="0"/>
        <v>3.4482758620689655E-2</v>
      </c>
    </row>
    <row r="36" spans="1:8" ht="24.95" customHeight="1">
      <c r="A36" s="3">
        <v>33</v>
      </c>
      <c r="B36" s="4" t="s">
        <v>176</v>
      </c>
      <c r="C36" s="5">
        <f>VLOOKUP(B36,'1月'!$B$4:$F$71,2,0)+VLOOKUP(B36,'2月'!$B$4:$F$71,2,0)+VLOOKUP(B36,'3月'!$B$4:$F$71,2,0)</f>
        <v>3</v>
      </c>
      <c r="D36" s="5">
        <f>VLOOKUP(B36,'1月'!$B$4:$F$71,3,0)+VLOOKUP(B36,'2月'!$B$4:$F$71,3,0)+VLOOKUP(B36,'3月'!$B$4:$F$71,3,0)</f>
        <v>1</v>
      </c>
      <c r="E36" s="5">
        <f>VLOOKUP(B36,'1月'!$B$4:$F$71,4,0)+VLOOKUP(B36,'2月'!$B$4:$F$71,4,0)+VLOOKUP(B36,'3月'!$B$4:$F$71,4,0)</f>
        <v>2</v>
      </c>
      <c r="F36" s="5">
        <f>VLOOKUP(B36,'1月'!$B$4:$F$71,5,0)+VLOOKUP(B36,'2月'!$B$4:$F$71,5,0)+VLOOKUP(B36,'3月'!$B$4:$F$71,5,0)</f>
        <v>0</v>
      </c>
      <c r="G36" s="6">
        <f>VLOOKUP(B36,'3月'!$B$4:$G$71,6,0)</f>
        <v>30</v>
      </c>
      <c r="H36" s="7">
        <f t="shared" ref="H36:H67" si="1">C36/G36</f>
        <v>0.1</v>
      </c>
    </row>
    <row r="37" spans="1:8" ht="24.95" customHeight="1">
      <c r="A37" s="3">
        <v>34</v>
      </c>
      <c r="B37" s="4" t="s">
        <v>214</v>
      </c>
      <c r="C37" s="5">
        <f>VLOOKUP(B37,'1月'!$B$4:$F$71,2,0)+VLOOKUP(B37,'2月'!$B$4:$F$71,2,0)+VLOOKUP(B37,'3月'!$B$4:$F$71,2,0)</f>
        <v>3</v>
      </c>
      <c r="D37" s="5">
        <f>VLOOKUP(B37,'1月'!$B$4:$F$71,3,0)+VLOOKUP(B37,'2月'!$B$4:$F$71,3,0)+VLOOKUP(B37,'3月'!$B$4:$F$71,3,0)</f>
        <v>3</v>
      </c>
      <c r="E37" s="5">
        <f>VLOOKUP(B37,'1月'!$B$4:$F$71,4,0)+VLOOKUP(B37,'2月'!$B$4:$F$71,4,0)+VLOOKUP(B37,'3月'!$B$4:$F$71,4,0)</f>
        <v>0</v>
      </c>
      <c r="F37" s="5">
        <f>VLOOKUP(B37,'1月'!$B$4:$F$71,5,0)+VLOOKUP(B37,'2月'!$B$4:$F$71,5,0)+VLOOKUP(B37,'3月'!$B$4:$F$71,5,0)</f>
        <v>0</v>
      </c>
      <c r="G37" s="6">
        <f>VLOOKUP(B37,'3月'!$B$4:$G$71,6,0)</f>
        <v>73</v>
      </c>
      <c r="H37" s="7">
        <f t="shared" si="1"/>
        <v>4.1095890410958902E-2</v>
      </c>
    </row>
    <row r="38" spans="1:8" ht="24.95" customHeight="1">
      <c r="A38" s="3">
        <v>35</v>
      </c>
      <c r="B38" s="4" t="s">
        <v>215</v>
      </c>
      <c r="C38" s="5">
        <f>VLOOKUP(B38,'1月'!$B$4:$F$71,2,0)+VLOOKUP(B38,'2月'!$B$4:$F$71,2,0)+VLOOKUP(B38,'3月'!$B$4:$F$71,2,0)</f>
        <v>3</v>
      </c>
      <c r="D38" s="5">
        <f>VLOOKUP(B38,'1月'!$B$4:$F$71,3,0)+VLOOKUP(B38,'2月'!$B$4:$F$71,3,0)+VLOOKUP(B38,'3月'!$B$4:$F$71,3,0)</f>
        <v>3</v>
      </c>
      <c r="E38" s="5">
        <f>VLOOKUP(B38,'1月'!$B$4:$F$71,4,0)+VLOOKUP(B38,'2月'!$B$4:$F$71,4,0)+VLOOKUP(B38,'3月'!$B$4:$F$71,4,0)</f>
        <v>0</v>
      </c>
      <c r="F38" s="5">
        <f>VLOOKUP(B38,'1月'!$B$4:$F$71,5,0)+VLOOKUP(B38,'2月'!$B$4:$F$71,5,0)+VLOOKUP(B38,'3月'!$B$4:$F$71,5,0)</f>
        <v>0</v>
      </c>
      <c r="G38" s="6">
        <f>VLOOKUP(B38,'3月'!$B$4:$G$71,6,0)</f>
        <v>168</v>
      </c>
      <c r="H38" s="7">
        <f t="shared" si="1"/>
        <v>1.7857142857142856E-2</v>
      </c>
    </row>
    <row r="39" spans="1:8" ht="24.95" customHeight="1">
      <c r="A39" s="3">
        <v>36</v>
      </c>
      <c r="B39" s="4" t="s">
        <v>159</v>
      </c>
      <c r="C39" s="5">
        <f>VLOOKUP(B39,'1月'!$B$4:$F$71,2,0)+VLOOKUP(B39,'2月'!$B$4:$F$71,2,0)+VLOOKUP(B39,'3月'!$B$4:$F$71,2,0)</f>
        <v>2</v>
      </c>
      <c r="D39" s="5">
        <f>VLOOKUP(B39,'1月'!$B$4:$F$71,3,0)+VLOOKUP(B39,'2月'!$B$4:$F$71,3,0)+VLOOKUP(B39,'3月'!$B$4:$F$71,3,0)</f>
        <v>1</v>
      </c>
      <c r="E39" s="5">
        <f>VLOOKUP(B39,'1月'!$B$4:$F$71,4,0)+VLOOKUP(B39,'2月'!$B$4:$F$71,4,0)+VLOOKUP(B39,'3月'!$B$4:$F$71,4,0)</f>
        <v>1</v>
      </c>
      <c r="F39" s="5">
        <f>VLOOKUP(B39,'1月'!$B$4:$F$71,5,0)+VLOOKUP(B39,'2月'!$B$4:$F$71,5,0)+VLOOKUP(B39,'3月'!$B$4:$F$71,5,0)</f>
        <v>0</v>
      </c>
      <c r="G39" s="6">
        <f>VLOOKUP(B39,'3月'!$B$4:$G$71,6,0)</f>
        <v>27</v>
      </c>
      <c r="H39" s="7">
        <f t="shared" si="1"/>
        <v>7.407407407407407E-2</v>
      </c>
    </row>
    <row r="40" spans="1:8" ht="24.95" customHeight="1">
      <c r="A40" s="3">
        <v>37</v>
      </c>
      <c r="B40" s="4" t="s">
        <v>193</v>
      </c>
      <c r="C40" s="5">
        <f>VLOOKUP(B40,'1月'!$B$4:$F$71,2,0)+VLOOKUP(B40,'2月'!$B$4:$F$71,2,0)+VLOOKUP(B40,'3月'!$B$4:$F$71,2,0)</f>
        <v>2</v>
      </c>
      <c r="D40" s="5">
        <f>VLOOKUP(B40,'1月'!$B$4:$F$71,3,0)+VLOOKUP(B40,'2月'!$B$4:$F$71,3,0)+VLOOKUP(B40,'3月'!$B$4:$F$71,3,0)</f>
        <v>1</v>
      </c>
      <c r="E40" s="5">
        <f>VLOOKUP(B40,'1月'!$B$4:$F$71,4,0)+VLOOKUP(B40,'2月'!$B$4:$F$71,4,0)+VLOOKUP(B40,'3月'!$B$4:$F$71,4,0)</f>
        <v>1</v>
      </c>
      <c r="F40" s="5">
        <f>VLOOKUP(B40,'1月'!$B$4:$F$71,5,0)+VLOOKUP(B40,'2月'!$B$4:$F$71,5,0)+VLOOKUP(B40,'3月'!$B$4:$F$71,5,0)</f>
        <v>0</v>
      </c>
      <c r="G40" s="6">
        <f>VLOOKUP(B40,'3月'!$B$4:$G$71,6,0)</f>
        <v>152</v>
      </c>
      <c r="H40" s="7">
        <f t="shared" si="1"/>
        <v>1.3157894736842105E-2</v>
      </c>
    </row>
    <row r="41" spans="1:8" ht="24.95" customHeight="1">
      <c r="A41" s="3">
        <v>38</v>
      </c>
      <c r="B41" s="4" t="s">
        <v>187</v>
      </c>
      <c r="C41" s="5">
        <f>VLOOKUP(B41,'1月'!$B$4:$F$71,2,0)+VLOOKUP(B41,'2月'!$B$4:$F$71,2,0)+VLOOKUP(B41,'3月'!$B$4:$F$71,2,0)</f>
        <v>2</v>
      </c>
      <c r="D41" s="5">
        <f>VLOOKUP(B41,'1月'!$B$4:$F$71,3,0)+VLOOKUP(B41,'2月'!$B$4:$F$71,3,0)+VLOOKUP(B41,'3月'!$B$4:$F$71,3,0)</f>
        <v>1</v>
      </c>
      <c r="E41" s="5">
        <f>VLOOKUP(B41,'1月'!$B$4:$F$71,4,0)+VLOOKUP(B41,'2月'!$B$4:$F$71,4,0)+VLOOKUP(B41,'3月'!$B$4:$F$71,4,0)</f>
        <v>1</v>
      </c>
      <c r="F41" s="5">
        <f>VLOOKUP(B41,'1月'!$B$4:$F$71,5,0)+VLOOKUP(B41,'2月'!$B$4:$F$71,5,0)+VLOOKUP(B41,'3月'!$B$4:$F$71,5,0)</f>
        <v>0</v>
      </c>
      <c r="G41" s="6">
        <f>VLOOKUP(B41,'3月'!$B$4:$G$71,6,0)</f>
        <v>50</v>
      </c>
      <c r="H41" s="7">
        <f t="shared" si="1"/>
        <v>0.04</v>
      </c>
    </row>
    <row r="42" spans="1:8" ht="24.95" customHeight="1">
      <c r="A42" s="3">
        <v>39</v>
      </c>
      <c r="B42" s="4" t="s">
        <v>190</v>
      </c>
      <c r="C42" s="5">
        <f>VLOOKUP(B42,'1月'!$B$4:$F$71,2,0)+VLOOKUP(B42,'2月'!$B$4:$F$71,2,0)+VLOOKUP(B42,'3月'!$B$4:$F$71,2,0)</f>
        <v>2</v>
      </c>
      <c r="D42" s="5">
        <f>VLOOKUP(B42,'1月'!$B$4:$F$71,3,0)+VLOOKUP(B42,'2月'!$B$4:$F$71,3,0)+VLOOKUP(B42,'3月'!$B$4:$F$71,3,0)</f>
        <v>1</v>
      </c>
      <c r="E42" s="5">
        <f>VLOOKUP(B42,'1月'!$B$4:$F$71,4,0)+VLOOKUP(B42,'2月'!$B$4:$F$71,4,0)+VLOOKUP(B42,'3月'!$B$4:$F$71,4,0)</f>
        <v>1</v>
      </c>
      <c r="F42" s="5">
        <f>VLOOKUP(B42,'1月'!$B$4:$F$71,5,0)+VLOOKUP(B42,'2月'!$B$4:$F$71,5,0)+VLOOKUP(B42,'3月'!$B$4:$F$71,5,0)</f>
        <v>0</v>
      </c>
      <c r="G42" s="6">
        <f>VLOOKUP(B42,'3月'!$B$4:$G$71,6,0)</f>
        <v>58</v>
      </c>
      <c r="H42" s="7">
        <f t="shared" si="1"/>
        <v>3.4482758620689655E-2</v>
      </c>
    </row>
    <row r="43" spans="1:8" ht="24.95" customHeight="1">
      <c r="A43" s="3">
        <v>40</v>
      </c>
      <c r="B43" s="4" t="s">
        <v>217</v>
      </c>
      <c r="C43" s="5">
        <f>VLOOKUP(B43,'1月'!$B$4:$F$71,2,0)+VLOOKUP(B43,'2月'!$B$4:$F$71,2,0)+VLOOKUP(B43,'3月'!$B$4:$F$71,2,0)</f>
        <v>2</v>
      </c>
      <c r="D43" s="5">
        <f>VLOOKUP(B43,'1月'!$B$4:$F$71,3,0)+VLOOKUP(B43,'2月'!$B$4:$F$71,3,0)+VLOOKUP(B43,'3月'!$B$4:$F$71,3,0)</f>
        <v>1</v>
      </c>
      <c r="E43" s="5">
        <f>VLOOKUP(B43,'1月'!$B$4:$F$71,4,0)+VLOOKUP(B43,'2月'!$B$4:$F$71,4,0)+VLOOKUP(B43,'3月'!$B$4:$F$71,4,0)</f>
        <v>1</v>
      </c>
      <c r="F43" s="5">
        <f>VLOOKUP(B43,'1月'!$B$4:$F$71,5,0)+VLOOKUP(B43,'2月'!$B$4:$F$71,5,0)+VLOOKUP(B43,'3月'!$B$4:$F$71,5,0)</f>
        <v>0</v>
      </c>
      <c r="G43" s="6">
        <f>VLOOKUP(B43,'3月'!$B$4:$G$71,6,0)</f>
        <v>53</v>
      </c>
      <c r="H43" s="7">
        <f t="shared" si="1"/>
        <v>3.7735849056603772E-2</v>
      </c>
    </row>
    <row r="44" spans="1:8" ht="24.95" customHeight="1">
      <c r="A44" s="3">
        <v>41</v>
      </c>
      <c r="B44" s="4" t="s">
        <v>218</v>
      </c>
      <c r="C44" s="5">
        <f>VLOOKUP(B44,'1月'!$B$4:$F$71,2,0)+VLOOKUP(B44,'2月'!$B$4:$F$71,2,0)+VLOOKUP(B44,'3月'!$B$4:$F$71,2,0)</f>
        <v>2</v>
      </c>
      <c r="D44" s="5">
        <f>VLOOKUP(B44,'1月'!$B$4:$F$71,3,0)+VLOOKUP(B44,'2月'!$B$4:$F$71,3,0)+VLOOKUP(B44,'3月'!$B$4:$F$71,3,0)</f>
        <v>1</v>
      </c>
      <c r="E44" s="5">
        <f>VLOOKUP(B44,'1月'!$B$4:$F$71,4,0)+VLOOKUP(B44,'2月'!$B$4:$F$71,4,0)+VLOOKUP(B44,'3月'!$B$4:$F$71,4,0)</f>
        <v>1</v>
      </c>
      <c r="F44" s="5">
        <f>VLOOKUP(B44,'1月'!$B$4:$F$71,5,0)+VLOOKUP(B44,'2月'!$B$4:$F$71,5,0)+VLOOKUP(B44,'3月'!$B$4:$F$71,5,0)</f>
        <v>0</v>
      </c>
      <c r="G44" s="6">
        <f>VLOOKUP(B44,'3月'!$B$4:$G$71,6,0)</f>
        <v>13</v>
      </c>
      <c r="H44" s="7">
        <f t="shared" si="1"/>
        <v>0.15384615384615385</v>
      </c>
    </row>
    <row r="45" spans="1:8" ht="24.95" customHeight="1">
      <c r="A45" s="3">
        <v>42</v>
      </c>
      <c r="B45" s="4" t="s">
        <v>177</v>
      </c>
      <c r="C45" s="5">
        <f>VLOOKUP(B45,'1月'!$B$4:$F$71,2,0)+VLOOKUP(B45,'2月'!$B$4:$F$71,2,0)+VLOOKUP(B45,'3月'!$B$4:$F$71,2,0)</f>
        <v>1</v>
      </c>
      <c r="D45" s="5">
        <f>VLOOKUP(B45,'1月'!$B$4:$F$71,3,0)+VLOOKUP(B45,'2月'!$B$4:$F$71,3,0)+VLOOKUP(B45,'3月'!$B$4:$F$71,3,0)</f>
        <v>0</v>
      </c>
      <c r="E45" s="5">
        <f>VLOOKUP(B45,'1月'!$B$4:$F$71,4,0)+VLOOKUP(B45,'2月'!$B$4:$F$71,4,0)+VLOOKUP(B45,'3月'!$B$4:$F$71,4,0)</f>
        <v>1</v>
      </c>
      <c r="F45" s="5">
        <f>VLOOKUP(B45,'1月'!$B$4:$F$71,5,0)+VLOOKUP(B45,'2月'!$B$4:$F$71,5,0)+VLOOKUP(B45,'3月'!$B$4:$F$71,5,0)</f>
        <v>0</v>
      </c>
      <c r="G45" s="6">
        <f>VLOOKUP(B45,'3月'!$B$4:$G$71,6,0)</f>
        <v>30</v>
      </c>
      <c r="H45" s="7">
        <f t="shared" si="1"/>
        <v>3.3333333333333333E-2</v>
      </c>
    </row>
    <row r="46" spans="1:8" ht="24.95" customHeight="1">
      <c r="A46" s="3">
        <v>43</v>
      </c>
      <c r="B46" s="4" t="s">
        <v>179</v>
      </c>
      <c r="C46" s="5">
        <f>VLOOKUP(B46,'1月'!$B$4:$F$71,2,0)+VLOOKUP(B46,'2月'!$B$4:$F$71,2,0)+VLOOKUP(B46,'3月'!$B$4:$F$71,2,0)</f>
        <v>1</v>
      </c>
      <c r="D46" s="5">
        <f>VLOOKUP(B46,'1月'!$B$4:$F$71,3,0)+VLOOKUP(B46,'2月'!$B$4:$F$71,3,0)+VLOOKUP(B46,'3月'!$B$4:$F$71,3,0)</f>
        <v>1</v>
      </c>
      <c r="E46" s="5">
        <f>VLOOKUP(B46,'1月'!$B$4:$F$71,4,0)+VLOOKUP(B46,'2月'!$B$4:$F$71,4,0)+VLOOKUP(B46,'3月'!$B$4:$F$71,4,0)</f>
        <v>0</v>
      </c>
      <c r="F46" s="5">
        <f>VLOOKUP(B46,'1月'!$B$4:$F$71,5,0)+VLOOKUP(B46,'2月'!$B$4:$F$71,5,0)+VLOOKUP(B46,'3月'!$B$4:$F$71,5,0)</f>
        <v>0</v>
      </c>
      <c r="G46" s="6">
        <f>VLOOKUP(B46,'3月'!$B$4:$G$71,6,0)</f>
        <v>33</v>
      </c>
      <c r="H46" s="7">
        <f t="shared" si="1"/>
        <v>3.0303030303030304E-2</v>
      </c>
    </row>
    <row r="47" spans="1:8" ht="24.95" customHeight="1">
      <c r="A47" s="3">
        <v>44</v>
      </c>
      <c r="B47" s="4" t="s">
        <v>185</v>
      </c>
      <c r="C47" s="5">
        <f>VLOOKUP(B47,'1月'!$B$4:$F$71,2,0)+VLOOKUP(B47,'2月'!$B$4:$F$71,2,0)+VLOOKUP(B47,'3月'!$B$4:$F$71,2,0)</f>
        <v>1</v>
      </c>
      <c r="D47" s="5">
        <f>VLOOKUP(B47,'1月'!$B$4:$F$71,3,0)+VLOOKUP(B47,'2月'!$B$4:$F$71,3,0)+VLOOKUP(B47,'3月'!$B$4:$F$71,3,0)</f>
        <v>1</v>
      </c>
      <c r="E47" s="5">
        <f>VLOOKUP(B47,'1月'!$B$4:$F$71,4,0)+VLOOKUP(B47,'2月'!$B$4:$F$71,4,0)+VLOOKUP(B47,'3月'!$B$4:$F$71,4,0)</f>
        <v>0</v>
      </c>
      <c r="F47" s="5">
        <f>VLOOKUP(B47,'1月'!$B$4:$F$71,5,0)+VLOOKUP(B47,'2月'!$B$4:$F$71,5,0)+VLOOKUP(B47,'3月'!$B$4:$F$71,5,0)</f>
        <v>0</v>
      </c>
      <c r="G47" s="6">
        <f>VLOOKUP(B47,'3月'!$B$4:$G$71,6,0)</f>
        <v>44</v>
      </c>
      <c r="H47" s="7">
        <f t="shared" si="1"/>
        <v>2.2727272727272728E-2</v>
      </c>
    </row>
    <row r="48" spans="1:8" ht="24.95" customHeight="1">
      <c r="A48" s="3">
        <v>45</v>
      </c>
      <c r="B48" s="4" t="s">
        <v>188</v>
      </c>
      <c r="C48" s="5">
        <f>VLOOKUP(B48,'1月'!$B$4:$F$71,2,0)+VLOOKUP(B48,'2月'!$B$4:$F$71,2,0)+VLOOKUP(B48,'3月'!$B$4:$F$71,2,0)</f>
        <v>1</v>
      </c>
      <c r="D48" s="5">
        <f>VLOOKUP(B48,'1月'!$B$4:$F$71,3,0)+VLOOKUP(B48,'2月'!$B$4:$F$71,3,0)+VLOOKUP(B48,'3月'!$B$4:$F$71,3,0)</f>
        <v>0</v>
      </c>
      <c r="E48" s="5">
        <f>VLOOKUP(B48,'1月'!$B$4:$F$71,4,0)+VLOOKUP(B48,'2月'!$B$4:$F$71,4,0)+VLOOKUP(B48,'3月'!$B$4:$F$71,4,0)</f>
        <v>1</v>
      </c>
      <c r="F48" s="5">
        <f>VLOOKUP(B48,'1月'!$B$4:$F$71,5,0)+VLOOKUP(B48,'2月'!$B$4:$F$71,5,0)+VLOOKUP(B48,'3月'!$B$4:$F$71,5,0)</f>
        <v>0</v>
      </c>
      <c r="G48" s="6">
        <f>VLOOKUP(B48,'3月'!$B$4:$G$71,6,0)</f>
        <v>50</v>
      </c>
      <c r="H48" s="7">
        <f t="shared" si="1"/>
        <v>0.02</v>
      </c>
    </row>
    <row r="49" spans="1:8" ht="24.95" customHeight="1">
      <c r="A49" s="3">
        <v>46</v>
      </c>
      <c r="B49" s="9" t="s">
        <v>198</v>
      </c>
      <c r="C49" s="5">
        <f>VLOOKUP(B49,'1月'!$B$4:$F$71,2,0)+VLOOKUP(B49,'2月'!$B$4:$F$71,2,0)+VLOOKUP(B49,'3月'!$B$4:$F$71,2,0)</f>
        <v>1</v>
      </c>
      <c r="D49" s="5">
        <f>VLOOKUP(B49,'1月'!$B$4:$F$71,3,0)+VLOOKUP(B49,'2月'!$B$4:$F$71,3,0)+VLOOKUP(B49,'3月'!$B$4:$F$71,3,0)</f>
        <v>0</v>
      </c>
      <c r="E49" s="5">
        <f>VLOOKUP(B49,'1月'!$B$4:$F$71,4,0)+VLOOKUP(B49,'2月'!$B$4:$F$71,4,0)+VLOOKUP(B49,'3月'!$B$4:$F$71,4,0)</f>
        <v>1</v>
      </c>
      <c r="F49" s="5">
        <f>VLOOKUP(B49,'1月'!$B$4:$F$71,5,0)+VLOOKUP(B49,'2月'!$B$4:$F$71,5,0)+VLOOKUP(B49,'3月'!$B$4:$F$71,5,0)</f>
        <v>0</v>
      </c>
      <c r="G49" s="6">
        <f>VLOOKUP(B49,'3月'!$B$4:$G$71,6,0)</f>
        <v>120</v>
      </c>
      <c r="H49" s="7">
        <f t="shared" si="1"/>
        <v>8.3333333333333332E-3</v>
      </c>
    </row>
    <row r="50" spans="1:8" ht="24.95" customHeight="1">
      <c r="A50" s="3">
        <v>47</v>
      </c>
      <c r="B50" s="4" t="s">
        <v>200</v>
      </c>
      <c r="C50" s="5">
        <f>VLOOKUP(B50,'1月'!$B$4:$F$71,2,0)+VLOOKUP(B50,'2月'!$B$4:$F$71,2,0)+VLOOKUP(B50,'3月'!$B$4:$F$71,2,0)</f>
        <v>1</v>
      </c>
      <c r="D50" s="5">
        <f>VLOOKUP(B50,'1月'!$B$4:$F$71,3,0)+VLOOKUP(B50,'2月'!$B$4:$F$71,3,0)+VLOOKUP(B50,'3月'!$B$4:$F$71,3,0)</f>
        <v>0</v>
      </c>
      <c r="E50" s="5">
        <f>VLOOKUP(B50,'1月'!$B$4:$F$71,4,0)+VLOOKUP(B50,'2月'!$B$4:$F$71,4,0)+VLOOKUP(B50,'3月'!$B$4:$F$71,4,0)</f>
        <v>1</v>
      </c>
      <c r="F50" s="5">
        <f>VLOOKUP(B50,'1月'!$B$4:$F$71,5,0)+VLOOKUP(B50,'2月'!$B$4:$F$71,5,0)+VLOOKUP(B50,'3月'!$B$4:$F$71,5,0)</f>
        <v>0</v>
      </c>
      <c r="G50" s="6">
        <f>VLOOKUP(B50,'3月'!$B$4:$G$71,6,0)</f>
        <v>243</v>
      </c>
      <c r="H50" s="7">
        <f t="shared" si="1"/>
        <v>4.11522633744856E-3</v>
      </c>
    </row>
    <row r="51" spans="1:8" ht="24.95" customHeight="1">
      <c r="A51" s="3">
        <v>48</v>
      </c>
      <c r="B51" s="4" t="s">
        <v>201</v>
      </c>
      <c r="C51" s="5">
        <f>VLOOKUP(B51,'1月'!$B$4:$F$71,2,0)+VLOOKUP(B51,'2月'!$B$4:$F$71,2,0)+VLOOKUP(B51,'3月'!$B$4:$F$71,2,0)</f>
        <v>1</v>
      </c>
      <c r="D51" s="5">
        <f>VLOOKUP(B51,'1月'!$B$4:$F$71,3,0)+VLOOKUP(B51,'2月'!$B$4:$F$71,3,0)+VLOOKUP(B51,'3月'!$B$4:$F$71,3,0)</f>
        <v>1</v>
      </c>
      <c r="E51" s="5">
        <f>VLOOKUP(B51,'1月'!$B$4:$F$71,4,0)+VLOOKUP(B51,'2月'!$B$4:$F$71,4,0)+VLOOKUP(B51,'3月'!$B$4:$F$71,4,0)</f>
        <v>0</v>
      </c>
      <c r="F51" s="5">
        <f>VLOOKUP(B51,'1月'!$B$4:$F$71,5,0)+VLOOKUP(B51,'2月'!$B$4:$F$71,5,0)+VLOOKUP(B51,'3月'!$B$4:$F$71,5,0)</f>
        <v>0</v>
      </c>
      <c r="G51" s="6">
        <f>VLOOKUP(B51,'3月'!$B$4:$G$71,6,0)</f>
        <v>40</v>
      </c>
      <c r="H51" s="7">
        <f t="shared" si="1"/>
        <v>2.5000000000000001E-2</v>
      </c>
    </row>
    <row r="52" spans="1:8" ht="24.95" customHeight="1">
      <c r="A52" s="3">
        <v>49</v>
      </c>
      <c r="B52" s="4" t="s">
        <v>211</v>
      </c>
      <c r="C52" s="5">
        <f>VLOOKUP(B52,'1月'!$B$4:$F$71,2,0)+VLOOKUP(B52,'2月'!$B$4:$F$71,2,0)+VLOOKUP(B52,'3月'!$B$4:$F$71,2,0)</f>
        <v>1</v>
      </c>
      <c r="D52" s="5">
        <f>VLOOKUP(B52,'1月'!$B$4:$F$71,3,0)+VLOOKUP(B52,'2月'!$B$4:$F$71,3,0)+VLOOKUP(B52,'3月'!$B$4:$F$71,3,0)</f>
        <v>0</v>
      </c>
      <c r="E52" s="5">
        <f>VLOOKUP(B52,'1月'!$B$4:$F$71,4,0)+VLOOKUP(B52,'2月'!$B$4:$F$71,4,0)+VLOOKUP(B52,'3月'!$B$4:$F$71,4,0)</f>
        <v>1</v>
      </c>
      <c r="F52" s="5">
        <f>VLOOKUP(B52,'1月'!$B$4:$F$71,5,0)+VLOOKUP(B52,'2月'!$B$4:$F$71,5,0)+VLOOKUP(B52,'3月'!$B$4:$F$71,5,0)</f>
        <v>0</v>
      </c>
      <c r="G52" s="6">
        <f>VLOOKUP(B52,'3月'!$B$4:$G$71,6,0)</f>
        <v>20</v>
      </c>
      <c r="H52" s="7">
        <f t="shared" si="1"/>
        <v>0.05</v>
      </c>
    </row>
    <row r="53" spans="1:8" ht="24.95" customHeight="1">
      <c r="A53" s="3">
        <v>50</v>
      </c>
      <c r="B53" s="4" t="s">
        <v>213</v>
      </c>
      <c r="C53" s="5">
        <f>VLOOKUP(B53,'1月'!$B$4:$F$71,2,0)+VLOOKUP(B53,'2月'!$B$4:$F$71,2,0)+VLOOKUP(B53,'3月'!$B$4:$F$71,2,0)</f>
        <v>1</v>
      </c>
      <c r="D53" s="5">
        <f>VLOOKUP(B53,'1月'!$B$4:$F$71,3,0)+VLOOKUP(B53,'2月'!$B$4:$F$71,3,0)+VLOOKUP(B53,'3月'!$B$4:$F$71,3,0)</f>
        <v>0</v>
      </c>
      <c r="E53" s="5">
        <f>VLOOKUP(B53,'1月'!$B$4:$F$71,4,0)+VLOOKUP(B53,'2月'!$B$4:$F$71,4,0)+VLOOKUP(B53,'3月'!$B$4:$F$71,4,0)</f>
        <v>1</v>
      </c>
      <c r="F53" s="5">
        <f>VLOOKUP(B53,'1月'!$B$4:$F$71,5,0)+VLOOKUP(B53,'2月'!$B$4:$F$71,5,0)+VLOOKUP(B53,'3月'!$B$4:$F$71,5,0)</f>
        <v>0</v>
      </c>
      <c r="G53" s="6">
        <f>VLOOKUP(B53,'3月'!$B$4:$G$71,6,0)</f>
        <v>108</v>
      </c>
      <c r="H53" s="7">
        <f t="shared" si="1"/>
        <v>9.2592592592592587E-3</v>
      </c>
    </row>
    <row r="54" spans="1:8" ht="24.95" customHeight="1">
      <c r="A54" s="3">
        <v>51</v>
      </c>
      <c r="B54" s="4" t="s">
        <v>216</v>
      </c>
      <c r="C54" s="5">
        <f>VLOOKUP(B54,'1月'!$B$4:$F$71,2,0)+VLOOKUP(B54,'2月'!$B$4:$F$71,2,0)+VLOOKUP(B54,'3月'!$B$4:$F$71,2,0)</f>
        <v>1</v>
      </c>
      <c r="D54" s="5">
        <f>VLOOKUP(B54,'1月'!$B$4:$F$71,3,0)+VLOOKUP(B54,'2月'!$B$4:$F$71,3,0)+VLOOKUP(B54,'3月'!$B$4:$F$71,3,0)</f>
        <v>1</v>
      </c>
      <c r="E54" s="5">
        <f>VLOOKUP(B54,'1月'!$B$4:$F$71,4,0)+VLOOKUP(B54,'2月'!$B$4:$F$71,4,0)+VLOOKUP(B54,'3月'!$B$4:$F$71,4,0)</f>
        <v>0</v>
      </c>
      <c r="F54" s="5">
        <f>VLOOKUP(B54,'1月'!$B$4:$F$71,5,0)+VLOOKUP(B54,'2月'!$B$4:$F$71,5,0)+VLOOKUP(B54,'3月'!$B$4:$F$71,5,0)</f>
        <v>0</v>
      </c>
      <c r="G54" s="6">
        <f>VLOOKUP(B54,'3月'!$B$4:$G$71,6,0)</f>
        <v>39</v>
      </c>
      <c r="H54" s="7">
        <f t="shared" si="1"/>
        <v>2.564102564102564E-2</v>
      </c>
    </row>
    <row r="55" spans="1:8" ht="24.95" customHeight="1">
      <c r="A55" s="3">
        <v>52</v>
      </c>
      <c r="B55" s="10" t="s">
        <v>223</v>
      </c>
      <c r="C55" s="5">
        <f>VLOOKUP(B55,'1月'!$B$4:$F$71,2,0)+VLOOKUP(B55,'2月'!$B$4:$F$71,2,0)+VLOOKUP(B55,'3月'!$B$4:$F$71,2,0)</f>
        <v>1</v>
      </c>
      <c r="D55" s="5">
        <f>VLOOKUP(B55,'1月'!$B$4:$F$71,3,0)+VLOOKUP(B55,'2月'!$B$4:$F$71,3,0)+VLOOKUP(B55,'3月'!$B$4:$F$71,3,0)</f>
        <v>1</v>
      </c>
      <c r="E55" s="5">
        <f>VLOOKUP(B55,'1月'!$B$4:$F$71,4,0)+VLOOKUP(B55,'2月'!$B$4:$F$71,4,0)+VLOOKUP(B55,'3月'!$B$4:$F$71,4,0)</f>
        <v>0</v>
      </c>
      <c r="F55" s="5">
        <f>VLOOKUP(B55,'1月'!$B$4:$F$71,5,0)+VLOOKUP(B55,'2月'!$B$4:$F$71,5,0)+VLOOKUP(B55,'3月'!$B$4:$F$71,5,0)</f>
        <v>0</v>
      </c>
      <c r="G55" s="6">
        <f>VLOOKUP(B55,'3月'!$B$4:$G$71,6,0)</f>
        <v>20</v>
      </c>
      <c r="H55" s="7">
        <f t="shared" si="1"/>
        <v>0.05</v>
      </c>
    </row>
    <row r="56" spans="1:8" ht="24.95" customHeight="1">
      <c r="A56" s="3">
        <v>53</v>
      </c>
      <c r="B56" s="4" t="s">
        <v>225</v>
      </c>
      <c r="C56" s="5">
        <f>VLOOKUP(B56,'1月'!$B$4:$F$71,2,0)+VLOOKUP(B56,'2月'!$B$4:$F$71,2,0)+VLOOKUP(B56,'3月'!$B$4:$F$71,2,0)</f>
        <v>1</v>
      </c>
      <c r="D56" s="5">
        <f>VLOOKUP(B56,'1月'!$B$4:$F$71,3,0)+VLOOKUP(B56,'2月'!$B$4:$F$71,3,0)+VLOOKUP(B56,'3月'!$B$4:$F$71,3,0)</f>
        <v>1</v>
      </c>
      <c r="E56" s="5">
        <f>VLOOKUP(B56,'1月'!$B$4:$F$71,4,0)+VLOOKUP(B56,'2月'!$B$4:$F$71,4,0)+VLOOKUP(B56,'3月'!$B$4:$F$71,4,0)</f>
        <v>0</v>
      </c>
      <c r="F56" s="5">
        <f>VLOOKUP(B56,'1月'!$B$4:$F$71,5,0)+VLOOKUP(B56,'2月'!$B$4:$F$71,5,0)+VLOOKUP(B56,'3月'!$B$4:$F$71,5,0)</f>
        <v>0</v>
      </c>
      <c r="G56" s="6">
        <f>VLOOKUP(B56,'3月'!$B$4:$G$71,6,0)</f>
        <v>32</v>
      </c>
      <c r="H56" s="7">
        <f t="shared" si="1"/>
        <v>3.125E-2</v>
      </c>
    </row>
    <row r="57" spans="1:8" ht="24.95" customHeight="1">
      <c r="A57" s="3">
        <v>54</v>
      </c>
      <c r="B57" s="4" t="s">
        <v>202</v>
      </c>
      <c r="C57" s="5">
        <f>VLOOKUP(B57,'1月'!$B$4:$F$71,2,0)+VLOOKUP(B57,'2月'!$B$4:$F$71,2,0)+VLOOKUP(B57,'3月'!$B$4:$F$71,2,0)</f>
        <v>0</v>
      </c>
      <c r="D57" s="5">
        <f>VLOOKUP(B57,'1月'!$B$4:$F$71,3,0)+VLOOKUP(B57,'2月'!$B$4:$F$71,3,0)+VLOOKUP(B57,'3月'!$B$4:$F$71,3,0)</f>
        <v>0</v>
      </c>
      <c r="E57" s="5">
        <f>VLOOKUP(B57,'1月'!$B$4:$F$71,4,0)+VLOOKUP(B57,'2月'!$B$4:$F$71,4,0)+VLOOKUP(B57,'3月'!$B$4:$F$71,4,0)</f>
        <v>0</v>
      </c>
      <c r="F57" s="5">
        <f>VLOOKUP(B57,'1月'!$B$4:$F$71,5,0)+VLOOKUP(B57,'2月'!$B$4:$F$71,5,0)+VLOOKUP(B57,'3月'!$B$4:$F$71,5,0)</f>
        <v>0</v>
      </c>
      <c r="G57" s="6">
        <f>VLOOKUP(B57,'3月'!$B$4:$G$71,6,0)</f>
        <v>57</v>
      </c>
      <c r="H57" s="7">
        <f t="shared" si="1"/>
        <v>0</v>
      </c>
    </row>
    <row r="58" spans="1:8" ht="24.95" customHeight="1">
      <c r="A58" s="3">
        <v>55</v>
      </c>
      <c r="B58" s="4" t="s">
        <v>203</v>
      </c>
      <c r="C58" s="5">
        <f>VLOOKUP(B58,'1月'!$B$4:$F$71,2,0)+VLOOKUP(B58,'2月'!$B$4:$F$71,2,0)+VLOOKUP(B58,'3月'!$B$4:$F$71,2,0)</f>
        <v>0</v>
      </c>
      <c r="D58" s="5">
        <f>VLOOKUP(B58,'1月'!$B$4:$F$71,3,0)+VLOOKUP(B58,'2月'!$B$4:$F$71,3,0)+VLOOKUP(B58,'3月'!$B$4:$F$71,3,0)</f>
        <v>0</v>
      </c>
      <c r="E58" s="5">
        <f>VLOOKUP(B58,'1月'!$B$4:$F$71,4,0)+VLOOKUP(B58,'2月'!$B$4:$F$71,4,0)+VLOOKUP(B58,'3月'!$B$4:$F$71,4,0)</f>
        <v>0</v>
      </c>
      <c r="F58" s="5">
        <f>VLOOKUP(B58,'1月'!$B$4:$F$71,5,0)+VLOOKUP(B58,'2月'!$B$4:$F$71,5,0)+VLOOKUP(B58,'3月'!$B$4:$F$71,5,0)</f>
        <v>0</v>
      </c>
      <c r="G58" s="6">
        <f>VLOOKUP(B58,'3月'!$B$4:$G$71,6,0)</f>
        <v>49</v>
      </c>
      <c r="H58" s="7">
        <f t="shared" si="1"/>
        <v>0</v>
      </c>
    </row>
    <row r="59" spans="1:8" ht="24.95" customHeight="1">
      <c r="A59" s="3">
        <v>56</v>
      </c>
      <c r="B59" s="4" t="s">
        <v>204</v>
      </c>
      <c r="C59" s="5">
        <f>VLOOKUP(B59,'1月'!$B$4:$F$71,2,0)+VLOOKUP(B59,'2月'!$B$4:$F$71,2,0)+VLOOKUP(B59,'3月'!$B$4:$F$71,2,0)</f>
        <v>0</v>
      </c>
      <c r="D59" s="5">
        <f>VLOOKUP(B59,'1月'!$B$4:$F$71,3,0)+VLOOKUP(B59,'2月'!$B$4:$F$71,3,0)+VLOOKUP(B59,'3月'!$B$4:$F$71,3,0)</f>
        <v>0</v>
      </c>
      <c r="E59" s="5">
        <f>VLOOKUP(B59,'1月'!$B$4:$F$71,4,0)+VLOOKUP(B59,'2月'!$B$4:$F$71,4,0)+VLOOKUP(B59,'3月'!$B$4:$F$71,4,0)</f>
        <v>0</v>
      </c>
      <c r="F59" s="5">
        <f>VLOOKUP(B59,'1月'!$B$4:$F$71,5,0)+VLOOKUP(B59,'2月'!$B$4:$F$71,5,0)+VLOOKUP(B59,'3月'!$B$4:$F$71,5,0)</f>
        <v>0</v>
      </c>
      <c r="G59" s="6">
        <f>VLOOKUP(B59,'3月'!$B$4:$G$71,6,0)</f>
        <v>36</v>
      </c>
      <c r="H59" s="7">
        <f t="shared" si="1"/>
        <v>0</v>
      </c>
    </row>
    <row r="60" spans="1:8" ht="24.95" customHeight="1">
      <c r="A60" s="3">
        <v>57</v>
      </c>
      <c r="B60" s="4" t="s">
        <v>205</v>
      </c>
      <c r="C60" s="5">
        <f>VLOOKUP(B60,'1月'!$B$4:$F$71,2,0)+VLOOKUP(B60,'2月'!$B$4:$F$71,2,0)+VLOOKUP(B60,'3月'!$B$4:$F$71,2,0)</f>
        <v>0</v>
      </c>
      <c r="D60" s="5">
        <f>VLOOKUP(B60,'1月'!$B$4:$F$71,3,0)+VLOOKUP(B60,'2月'!$B$4:$F$71,3,0)+VLOOKUP(B60,'3月'!$B$4:$F$71,3,0)</f>
        <v>0</v>
      </c>
      <c r="E60" s="5">
        <f>VLOOKUP(B60,'1月'!$B$4:$F$71,4,0)+VLOOKUP(B60,'2月'!$B$4:$F$71,4,0)+VLOOKUP(B60,'3月'!$B$4:$F$71,4,0)</f>
        <v>0</v>
      </c>
      <c r="F60" s="5">
        <f>VLOOKUP(B60,'1月'!$B$4:$F$71,5,0)+VLOOKUP(B60,'2月'!$B$4:$F$71,5,0)+VLOOKUP(B60,'3月'!$B$4:$F$71,5,0)</f>
        <v>0</v>
      </c>
      <c r="G60" s="6">
        <f>VLOOKUP(B60,'3月'!$B$4:$G$71,6,0)</f>
        <v>20</v>
      </c>
      <c r="H60" s="7">
        <f t="shared" si="1"/>
        <v>0</v>
      </c>
    </row>
    <row r="61" spans="1:8" ht="24.95" customHeight="1">
      <c r="A61" s="3">
        <v>58</v>
      </c>
      <c r="B61" s="4" t="s">
        <v>206</v>
      </c>
      <c r="C61" s="5">
        <f>VLOOKUP(B61,'1月'!$B$4:$F$71,2,0)+VLOOKUP(B61,'2月'!$B$4:$F$71,2,0)+VLOOKUP(B61,'3月'!$B$4:$F$71,2,0)</f>
        <v>0</v>
      </c>
      <c r="D61" s="5">
        <f>VLOOKUP(B61,'1月'!$B$4:$F$71,3,0)+VLOOKUP(B61,'2月'!$B$4:$F$71,3,0)+VLOOKUP(B61,'3月'!$B$4:$F$71,3,0)</f>
        <v>0</v>
      </c>
      <c r="E61" s="5">
        <f>VLOOKUP(B61,'1月'!$B$4:$F$71,4,0)+VLOOKUP(B61,'2月'!$B$4:$F$71,4,0)+VLOOKUP(B61,'3月'!$B$4:$F$71,4,0)</f>
        <v>0</v>
      </c>
      <c r="F61" s="5">
        <f>VLOOKUP(B61,'1月'!$B$4:$F$71,5,0)+VLOOKUP(B61,'2月'!$B$4:$F$71,5,0)+VLOOKUP(B61,'3月'!$B$4:$F$71,5,0)</f>
        <v>0</v>
      </c>
      <c r="G61" s="6">
        <f>VLOOKUP(B61,'3月'!$B$4:$G$71,6,0)</f>
        <v>65</v>
      </c>
      <c r="H61" s="7">
        <f t="shared" si="1"/>
        <v>0</v>
      </c>
    </row>
    <row r="62" spans="1:8" ht="24.95" customHeight="1">
      <c r="A62" s="3">
        <v>59</v>
      </c>
      <c r="B62" s="4" t="s">
        <v>207</v>
      </c>
      <c r="C62" s="5">
        <f>VLOOKUP(B62,'1月'!$B$4:$F$71,2,0)+VLOOKUP(B62,'2月'!$B$4:$F$71,2,0)+VLOOKUP(B62,'3月'!$B$4:$F$71,2,0)</f>
        <v>0</v>
      </c>
      <c r="D62" s="5">
        <f>VLOOKUP(B62,'1月'!$B$4:$F$71,3,0)+VLOOKUP(B62,'2月'!$B$4:$F$71,3,0)+VLOOKUP(B62,'3月'!$B$4:$F$71,3,0)</f>
        <v>0</v>
      </c>
      <c r="E62" s="5">
        <f>VLOOKUP(B62,'1月'!$B$4:$F$71,4,0)+VLOOKUP(B62,'2月'!$B$4:$F$71,4,0)+VLOOKUP(B62,'3月'!$B$4:$F$71,4,0)</f>
        <v>0</v>
      </c>
      <c r="F62" s="5">
        <f>VLOOKUP(B62,'1月'!$B$4:$F$71,5,0)+VLOOKUP(B62,'2月'!$B$4:$F$71,5,0)+VLOOKUP(B62,'3月'!$B$4:$F$71,5,0)</f>
        <v>0</v>
      </c>
      <c r="G62" s="6">
        <f>VLOOKUP(B62,'3月'!$B$4:$G$71,6,0)</f>
        <v>128</v>
      </c>
      <c r="H62" s="7">
        <f t="shared" si="1"/>
        <v>0</v>
      </c>
    </row>
    <row r="63" spans="1:8" ht="24.95" customHeight="1">
      <c r="A63" s="3">
        <v>60</v>
      </c>
      <c r="B63" s="18" t="s">
        <v>208</v>
      </c>
      <c r="C63" s="5">
        <f>VLOOKUP(B63,'1月'!$B$4:$F$71,2,0)+VLOOKUP(B63,'2月'!$B$4:$F$71,2,0)+VLOOKUP(B63,'3月'!$B$4:$F$71,2,0)</f>
        <v>0</v>
      </c>
      <c r="D63" s="5">
        <f>VLOOKUP(B63,'1月'!$B$4:$F$71,3,0)+VLOOKUP(B63,'2月'!$B$4:$F$71,3,0)+VLOOKUP(B63,'3月'!$B$4:$F$71,3,0)</f>
        <v>0</v>
      </c>
      <c r="E63" s="5">
        <f>VLOOKUP(B63,'1月'!$B$4:$F$71,4,0)+VLOOKUP(B63,'2月'!$B$4:$F$71,4,0)+VLOOKUP(B63,'3月'!$B$4:$F$71,4,0)</f>
        <v>0</v>
      </c>
      <c r="F63" s="5">
        <f>VLOOKUP(B63,'1月'!$B$4:$F$71,5,0)+VLOOKUP(B63,'2月'!$B$4:$F$71,5,0)+VLOOKUP(B63,'3月'!$B$4:$F$71,5,0)</f>
        <v>0</v>
      </c>
      <c r="G63" s="6">
        <f>VLOOKUP(B63,'3月'!$B$4:$G$71,6,0)</f>
        <v>42</v>
      </c>
      <c r="H63" s="7">
        <f t="shared" si="1"/>
        <v>0</v>
      </c>
    </row>
    <row r="64" spans="1:8" ht="24.95" customHeight="1">
      <c r="A64" s="3">
        <v>61</v>
      </c>
      <c r="B64" s="4" t="s">
        <v>209</v>
      </c>
      <c r="C64" s="5">
        <f>VLOOKUP(B64,'1月'!$B$4:$F$71,2,0)+VLOOKUP(B64,'2月'!$B$4:$F$71,2,0)+VLOOKUP(B64,'3月'!$B$4:$F$71,2,0)</f>
        <v>0</v>
      </c>
      <c r="D64" s="5">
        <f>VLOOKUP(B64,'1月'!$B$4:$F$71,3,0)+VLOOKUP(B64,'2月'!$B$4:$F$71,3,0)+VLOOKUP(B64,'3月'!$B$4:$F$71,3,0)</f>
        <v>0</v>
      </c>
      <c r="E64" s="5">
        <f>VLOOKUP(B64,'1月'!$B$4:$F$71,4,0)+VLOOKUP(B64,'2月'!$B$4:$F$71,4,0)+VLOOKUP(B64,'3月'!$B$4:$F$71,4,0)</f>
        <v>0</v>
      </c>
      <c r="F64" s="5">
        <f>VLOOKUP(B64,'1月'!$B$4:$F$71,5,0)+VLOOKUP(B64,'2月'!$B$4:$F$71,5,0)+VLOOKUP(B64,'3月'!$B$4:$F$71,5,0)</f>
        <v>0</v>
      </c>
      <c r="G64" s="6">
        <f>VLOOKUP(B64,'3月'!$B$4:$G$71,6,0)</f>
        <v>159</v>
      </c>
      <c r="H64" s="7">
        <f t="shared" si="1"/>
        <v>0</v>
      </c>
    </row>
    <row r="65" spans="1:8" ht="24.95" customHeight="1">
      <c r="A65" s="3">
        <v>62</v>
      </c>
      <c r="B65" s="4" t="s">
        <v>210</v>
      </c>
      <c r="C65" s="5">
        <f>VLOOKUP(B65,'1月'!$B$4:$F$71,2,0)+VLOOKUP(B65,'2月'!$B$4:$F$71,2,0)+VLOOKUP(B65,'3月'!$B$4:$F$71,2,0)</f>
        <v>0</v>
      </c>
      <c r="D65" s="5">
        <f>VLOOKUP(B65,'1月'!$B$4:$F$71,3,0)+VLOOKUP(B65,'2月'!$B$4:$F$71,3,0)+VLOOKUP(B65,'3月'!$B$4:$F$71,3,0)</f>
        <v>0</v>
      </c>
      <c r="E65" s="5">
        <f>VLOOKUP(B65,'1月'!$B$4:$F$71,4,0)+VLOOKUP(B65,'2月'!$B$4:$F$71,4,0)+VLOOKUP(B65,'3月'!$B$4:$F$71,4,0)</f>
        <v>0</v>
      </c>
      <c r="F65" s="5">
        <f>VLOOKUP(B65,'1月'!$B$4:$F$71,5,0)+VLOOKUP(B65,'2月'!$B$4:$F$71,5,0)+VLOOKUP(B65,'3月'!$B$4:$F$71,5,0)</f>
        <v>0</v>
      </c>
      <c r="G65" s="6">
        <f>VLOOKUP(B65,'3月'!$B$4:$G$71,6,0)</f>
        <v>22</v>
      </c>
      <c r="H65" s="7">
        <f t="shared" si="1"/>
        <v>0</v>
      </c>
    </row>
    <row r="66" spans="1:8" ht="24.95" customHeight="1">
      <c r="A66" s="3">
        <v>63</v>
      </c>
      <c r="B66" s="4" t="s">
        <v>212</v>
      </c>
      <c r="C66" s="5">
        <f>VLOOKUP(B66,'1月'!$B$4:$F$71,2,0)+VLOOKUP(B66,'2月'!$B$4:$F$71,2,0)+VLOOKUP(B66,'3月'!$B$4:$F$71,2,0)</f>
        <v>0</v>
      </c>
      <c r="D66" s="5">
        <f>VLOOKUP(B66,'1月'!$B$4:$F$71,3,0)+VLOOKUP(B66,'2月'!$B$4:$F$71,3,0)+VLOOKUP(B66,'3月'!$B$4:$F$71,3,0)</f>
        <v>0</v>
      </c>
      <c r="E66" s="5">
        <f>VLOOKUP(B66,'1月'!$B$4:$F$71,4,0)+VLOOKUP(B66,'2月'!$B$4:$F$71,4,0)+VLOOKUP(B66,'3月'!$B$4:$F$71,4,0)</f>
        <v>0</v>
      </c>
      <c r="F66" s="5">
        <f>VLOOKUP(B66,'1月'!$B$4:$F$71,5,0)+VLOOKUP(B66,'2月'!$B$4:$F$71,5,0)+VLOOKUP(B66,'3月'!$B$4:$F$71,5,0)</f>
        <v>0</v>
      </c>
      <c r="G66" s="6">
        <f>VLOOKUP(B66,'3月'!$B$4:$G$71,6,0)</f>
        <v>35</v>
      </c>
      <c r="H66" s="7">
        <f t="shared" si="1"/>
        <v>0</v>
      </c>
    </row>
    <row r="67" spans="1:8" ht="24.95" customHeight="1">
      <c r="A67" s="3">
        <v>64</v>
      </c>
      <c r="B67" s="4" t="s">
        <v>219</v>
      </c>
      <c r="C67" s="5">
        <f>VLOOKUP(B67,'1月'!$B$4:$F$71,2,0)+VLOOKUP(B67,'2月'!$B$4:$F$71,2,0)+VLOOKUP(B67,'3月'!$B$4:$F$71,2,0)</f>
        <v>0</v>
      </c>
      <c r="D67" s="5">
        <f>VLOOKUP(B67,'1月'!$B$4:$F$71,3,0)+VLOOKUP(B67,'2月'!$B$4:$F$71,3,0)+VLOOKUP(B67,'3月'!$B$4:$F$71,3,0)</f>
        <v>0</v>
      </c>
      <c r="E67" s="5">
        <f>VLOOKUP(B67,'1月'!$B$4:$F$71,4,0)+VLOOKUP(B67,'2月'!$B$4:$F$71,4,0)+VLOOKUP(B67,'3月'!$B$4:$F$71,4,0)</f>
        <v>0</v>
      </c>
      <c r="F67" s="5">
        <f>VLOOKUP(B67,'1月'!$B$4:$F$71,5,0)+VLOOKUP(B67,'2月'!$B$4:$F$71,5,0)+VLOOKUP(B67,'3月'!$B$4:$F$71,5,0)</f>
        <v>0</v>
      </c>
      <c r="G67" s="6">
        <f>VLOOKUP(B67,'3月'!$B$4:$G$71,6,0)</f>
        <v>45</v>
      </c>
      <c r="H67" s="7">
        <f t="shared" si="1"/>
        <v>0</v>
      </c>
    </row>
    <row r="68" spans="1:8" ht="24.95" customHeight="1">
      <c r="A68" s="3">
        <v>65</v>
      </c>
      <c r="B68" s="4" t="s">
        <v>220</v>
      </c>
      <c r="C68" s="5">
        <f>VLOOKUP(B68,'1月'!$B$4:$F$71,2,0)+VLOOKUP(B68,'2月'!$B$4:$F$71,2,0)+VLOOKUP(B68,'3月'!$B$4:$F$71,2,0)</f>
        <v>0</v>
      </c>
      <c r="D68" s="5">
        <f>VLOOKUP(B68,'1月'!$B$4:$F$71,3,0)+VLOOKUP(B68,'2月'!$B$4:$F$71,3,0)+VLOOKUP(B68,'3月'!$B$4:$F$71,3,0)</f>
        <v>0</v>
      </c>
      <c r="E68" s="5">
        <f>VLOOKUP(B68,'1月'!$B$4:$F$71,4,0)+VLOOKUP(B68,'2月'!$B$4:$F$71,4,0)+VLOOKUP(B68,'3月'!$B$4:$F$71,4,0)</f>
        <v>0</v>
      </c>
      <c r="F68" s="5">
        <f>VLOOKUP(B68,'1月'!$B$4:$F$71,5,0)+VLOOKUP(B68,'2月'!$B$4:$F$71,5,0)+VLOOKUP(B68,'3月'!$B$4:$F$71,5,0)</f>
        <v>0</v>
      </c>
      <c r="G68" s="6">
        <f>VLOOKUP(B68,'3月'!$B$4:$G$71,6,0)</f>
        <v>30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221</v>
      </c>
      <c r="C69" s="5">
        <f>VLOOKUP(B69,'1月'!$B$4:$F$71,2,0)+VLOOKUP(B69,'2月'!$B$4:$F$71,2,0)+VLOOKUP(B69,'3月'!$B$4:$F$71,2,0)</f>
        <v>0</v>
      </c>
      <c r="D69" s="5">
        <f>VLOOKUP(B69,'1月'!$B$4:$F$71,3,0)+VLOOKUP(B69,'2月'!$B$4:$F$71,3,0)+VLOOKUP(B69,'3月'!$B$4:$F$71,3,0)</f>
        <v>0</v>
      </c>
      <c r="E69" s="5">
        <f>VLOOKUP(B69,'1月'!$B$4:$F$71,4,0)+VLOOKUP(B69,'2月'!$B$4:$F$71,4,0)+VLOOKUP(B69,'3月'!$B$4:$F$71,4,0)</f>
        <v>0</v>
      </c>
      <c r="F69" s="5">
        <f>VLOOKUP(B69,'1月'!$B$4:$F$71,5,0)+VLOOKUP(B69,'2月'!$B$4:$F$71,5,0)+VLOOKUP(B69,'3月'!$B$4:$F$71,5,0)</f>
        <v>0</v>
      </c>
      <c r="G69" s="6">
        <f>VLOOKUP(B69,'3月'!$B$4:$G$71,6,0)</f>
        <v>59</v>
      </c>
      <c r="H69" s="7">
        <f t="shared" si="2"/>
        <v>0</v>
      </c>
    </row>
    <row r="70" spans="1:8" ht="24.95" customHeight="1">
      <c r="A70" s="3">
        <v>67</v>
      </c>
      <c r="B70" s="4" t="s">
        <v>222</v>
      </c>
      <c r="C70" s="5">
        <f>VLOOKUP(B70,'1月'!$B$4:$F$71,2,0)+VLOOKUP(B70,'2月'!$B$4:$F$71,2,0)+VLOOKUP(B70,'3月'!$B$4:$F$71,2,0)</f>
        <v>0</v>
      </c>
      <c r="D70" s="5">
        <f>VLOOKUP(B70,'1月'!$B$4:$F$71,3,0)+VLOOKUP(B70,'2月'!$B$4:$F$71,3,0)+VLOOKUP(B70,'3月'!$B$4:$F$71,3,0)</f>
        <v>0</v>
      </c>
      <c r="E70" s="5">
        <f>VLOOKUP(B70,'1月'!$B$4:$F$71,4,0)+VLOOKUP(B70,'2月'!$B$4:$F$71,4,0)+VLOOKUP(B70,'3月'!$B$4:$F$71,4,0)</f>
        <v>0</v>
      </c>
      <c r="F70" s="5">
        <f>VLOOKUP(B70,'1月'!$B$4:$F$71,5,0)+VLOOKUP(B70,'2月'!$B$4:$F$71,5,0)+VLOOKUP(B70,'3月'!$B$4:$F$71,5,0)</f>
        <v>0</v>
      </c>
      <c r="G70" s="6">
        <f>VLOOKUP(B70,'3月'!$B$4:$G$71,6,0)</f>
        <v>88</v>
      </c>
      <c r="H70" s="7">
        <f t="shared" si="2"/>
        <v>0</v>
      </c>
    </row>
    <row r="71" spans="1:8" ht="24.95" customHeight="1">
      <c r="A71" s="3">
        <v>68</v>
      </c>
      <c r="B71" s="4" t="s">
        <v>224</v>
      </c>
      <c r="C71" s="5">
        <f>VLOOKUP(B71,'1月'!$B$4:$F$71,2,0)+VLOOKUP(B71,'2月'!$B$4:$F$71,2,0)+VLOOKUP(B71,'3月'!$B$4:$F$71,2,0)</f>
        <v>0</v>
      </c>
      <c r="D71" s="5">
        <f>VLOOKUP(B71,'1月'!$B$4:$F$71,3,0)+VLOOKUP(B71,'2月'!$B$4:$F$71,3,0)+VLOOKUP(B71,'3月'!$B$4:$F$71,3,0)</f>
        <v>0</v>
      </c>
      <c r="E71" s="5">
        <f>VLOOKUP(B71,'1月'!$B$4:$F$71,4,0)+VLOOKUP(B71,'2月'!$B$4:$F$71,4,0)+VLOOKUP(B71,'3月'!$B$4:$F$71,4,0)</f>
        <v>0</v>
      </c>
      <c r="F71" s="5">
        <f>VLOOKUP(B71,'1月'!$B$4:$F$71,5,0)+VLOOKUP(B71,'2月'!$B$4:$F$71,5,0)+VLOOKUP(B71,'3月'!$B$4:$F$71,5,0)</f>
        <v>0</v>
      </c>
      <c r="G71" s="6">
        <f>VLOOKUP(B71,'3月'!$B$4:$G$71,6,0)</f>
        <v>26</v>
      </c>
      <c r="H71" s="7">
        <f t="shared" si="2"/>
        <v>0</v>
      </c>
    </row>
    <row r="72" spans="1:8" ht="24.75" customHeight="1">
      <c r="A72" s="38" t="s">
        <v>226</v>
      </c>
      <c r="B72" s="38"/>
      <c r="C72" s="5">
        <f>SUM(C4:C71)</f>
        <v>346</v>
      </c>
      <c r="D72" s="5">
        <f>SUM(D4:D71)</f>
        <v>215</v>
      </c>
      <c r="E72" s="11">
        <f>SUM(E4:E71)</f>
        <v>125</v>
      </c>
      <c r="F72" s="11">
        <f>SUM(F4:F71)</f>
        <v>6</v>
      </c>
      <c r="G72" s="12">
        <f>SUM(G4:G71)</f>
        <v>7036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E18" sqref="E18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230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149</v>
      </c>
      <c r="B2" s="41" t="s">
        <v>1</v>
      </c>
      <c r="C2" s="42" t="s">
        <v>151</v>
      </c>
      <c r="D2" s="43"/>
      <c r="E2" s="43"/>
      <c r="F2" s="44"/>
      <c r="G2" s="45" t="s">
        <v>152</v>
      </c>
      <c r="H2" s="46" t="s">
        <v>153</v>
      </c>
    </row>
    <row r="3" spans="1:8" ht="29.1" customHeight="1">
      <c r="A3" s="41"/>
      <c r="B3" s="41"/>
      <c r="C3" s="20" t="s">
        <v>154</v>
      </c>
      <c r="D3" s="20" t="s">
        <v>155</v>
      </c>
      <c r="E3" s="20" t="s">
        <v>7</v>
      </c>
      <c r="F3" s="20" t="s">
        <v>157</v>
      </c>
      <c r="G3" s="45"/>
      <c r="H3" s="46"/>
    </row>
    <row r="4" spans="1:8" ht="24.95" customHeight="1">
      <c r="A4" s="3">
        <v>1</v>
      </c>
      <c r="B4" s="4" t="s">
        <v>250</v>
      </c>
      <c r="C4" s="5">
        <f t="shared" ref="C4:C35" si="0">SUM(D4:F4)</f>
        <v>15</v>
      </c>
      <c r="D4" s="5">
        <v>7</v>
      </c>
      <c r="E4" s="5">
        <v>8</v>
      </c>
      <c r="F4" s="5">
        <v>0</v>
      </c>
      <c r="G4" s="8">
        <v>594</v>
      </c>
      <c r="H4" s="7">
        <f t="shared" ref="H4:H35" si="1">C4/G4</f>
        <v>2.5252525252525252E-2</v>
      </c>
    </row>
    <row r="5" spans="1:8" ht="24.95" customHeight="1">
      <c r="A5" s="3">
        <v>2</v>
      </c>
      <c r="B5" s="4" t="s">
        <v>277</v>
      </c>
      <c r="C5" s="5">
        <f t="shared" si="0"/>
        <v>11</v>
      </c>
      <c r="D5" s="5">
        <v>5</v>
      </c>
      <c r="E5" s="5">
        <v>6</v>
      </c>
      <c r="F5" s="5">
        <v>0</v>
      </c>
      <c r="G5" s="6">
        <v>157</v>
      </c>
      <c r="H5" s="7">
        <f t="shared" si="1"/>
        <v>7.0063694267515922E-2</v>
      </c>
    </row>
    <row r="6" spans="1:8" ht="24.95" customHeight="1">
      <c r="A6" s="3">
        <v>3</v>
      </c>
      <c r="B6" s="4" t="s">
        <v>293</v>
      </c>
      <c r="C6" s="5">
        <f t="shared" si="0"/>
        <v>11</v>
      </c>
      <c r="D6" s="5">
        <v>6</v>
      </c>
      <c r="E6" s="5">
        <v>5</v>
      </c>
      <c r="F6" s="5">
        <v>0</v>
      </c>
      <c r="G6" s="8">
        <v>235</v>
      </c>
      <c r="H6" s="7">
        <f t="shared" si="1"/>
        <v>4.6808510638297871E-2</v>
      </c>
    </row>
    <row r="7" spans="1:8" ht="24.95" customHeight="1">
      <c r="A7" s="3">
        <v>4</v>
      </c>
      <c r="B7" s="4" t="s">
        <v>255</v>
      </c>
      <c r="C7" s="5">
        <f t="shared" si="0"/>
        <v>10</v>
      </c>
      <c r="D7" s="5">
        <v>7</v>
      </c>
      <c r="E7" s="5">
        <v>3</v>
      </c>
      <c r="F7" s="5">
        <v>0</v>
      </c>
      <c r="G7" s="8">
        <v>218</v>
      </c>
      <c r="H7" s="7">
        <f t="shared" si="1"/>
        <v>4.5871559633027525E-2</v>
      </c>
    </row>
    <row r="8" spans="1:8" ht="24.95" customHeight="1">
      <c r="A8" s="3">
        <v>5</v>
      </c>
      <c r="B8" s="4" t="s">
        <v>243</v>
      </c>
      <c r="C8" s="5">
        <f t="shared" si="0"/>
        <v>9</v>
      </c>
      <c r="D8" s="5">
        <v>5</v>
      </c>
      <c r="E8" s="5">
        <v>4</v>
      </c>
      <c r="F8" s="5">
        <v>0</v>
      </c>
      <c r="G8" s="8">
        <v>163</v>
      </c>
      <c r="H8" s="7">
        <f t="shared" si="1"/>
        <v>5.5214723926380369E-2</v>
      </c>
    </row>
    <row r="9" spans="1:8" ht="24.95" customHeight="1">
      <c r="A9" s="3">
        <v>6</v>
      </c>
      <c r="B9" s="4" t="s">
        <v>268</v>
      </c>
      <c r="C9" s="5">
        <f t="shared" si="0"/>
        <v>9</v>
      </c>
      <c r="D9" s="5">
        <v>7</v>
      </c>
      <c r="E9" s="5">
        <v>2</v>
      </c>
      <c r="F9" s="5">
        <v>0</v>
      </c>
      <c r="G9" s="8">
        <v>144</v>
      </c>
      <c r="H9" s="7">
        <f t="shared" si="1"/>
        <v>6.25E-2</v>
      </c>
    </row>
    <row r="10" spans="1:8" ht="24.95" customHeight="1">
      <c r="A10" s="3">
        <v>7</v>
      </c>
      <c r="B10" s="4" t="s">
        <v>232</v>
      </c>
      <c r="C10" s="5">
        <f t="shared" si="0"/>
        <v>8</v>
      </c>
      <c r="D10" s="5">
        <v>6</v>
      </c>
      <c r="E10" s="5">
        <v>2</v>
      </c>
      <c r="F10" s="5">
        <v>0</v>
      </c>
      <c r="G10" s="8">
        <v>59</v>
      </c>
      <c r="H10" s="7">
        <f t="shared" si="1"/>
        <v>0.13559322033898305</v>
      </c>
    </row>
    <row r="11" spans="1:8" ht="24.95" customHeight="1">
      <c r="A11" s="3">
        <v>8</v>
      </c>
      <c r="B11" s="4" t="s">
        <v>233</v>
      </c>
      <c r="C11" s="5">
        <f t="shared" si="0"/>
        <v>8</v>
      </c>
      <c r="D11" s="5">
        <v>3</v>
      </c>
      <c r="E11" s="5">
        <v>5</v>
      </c>
      <c r="F11" s="5">
        <v>0</v>
      </c>
      <c r="G11" s="8">
        <v>158</v>
      </c>
      <c r="H11" s="7">
        <f t="shared" si="1"/>
        <v>5.0632911392405063E-2</v>
      </c>
    </row>
    <row r="12" spans="1:8" ht="24.95" customHeight="1">
      <c r="A12" s="3">
        <v>9</v>
      </c>
      <c r="B12" s="4" t="s">
        <v>263</v>
      </c>
      <c r="C12" s="5">
        <f t="shared" si="0"/>
        <v>7</v>
      </c>
      <c r="D12" s="5">
        <v>2</v>
      </c>
      <c r="E12" s="5">
        <v>5</v>
      </c>
      <c r="F12" s="5">
        <v>0</v>
      </c>
      <c r="G12" s="8">
        <v>133</v>
      </c>
      <c r="H12" s="7">
        <f t="shared" si="1"/>
        <v>5.2631578947368418E-2</v>
      </c>
    </row>
    <row r="13" spans="1:8" ht="24.95" customHeight="1">
      <c r="A13" s="3">
        <v>10</v>
      </c>
      <c r="B13" s="4" t="s">
        <v>285</v>
      </c>
      <c r="C13" s="5">
        <f t="shared" si="0"/>
        <v>6</v>
      </c>
      <c r="D13" s="5">
        <v>2</v>
      </c>
      <c r="E13" s="5">
        <v>4</v>
      </c>
      <c r="F13" s="5">
        <v>0</v>
      </c>
      <c r="G13" s="6">
        <v>165</v>
      </c>
      <c r="H13" s="7">
        <f t="shared" si="1"/>
        <v>3.6363636363636362E-2</v>
      </c>
    </row>
    <row r="14" spans="1:8" ht="24.95" customHeight="1">
      <c r="A14" s="3">
        <v>11</v>
      </c>
      <c r="B14" s="4" t="s">
        <v>254</v>
      </c>
      <c r="C14" s="5">
        <f t="shared" si="0"/>
        <v>5</v>
      </c>
      <c r="D14" s="5">
        <v>2</v>
      </c>
      <c r="E14" s="5">
        <v>3</v>
      </c>
      <c r="F14" s="5">
        <v>0</v>
      </c>
      <c r="G14" s="8">
        <v>174</v>
      </c>
      <c r="H14" s="7">
        <f t="shared" si="1"/>
        <v>2.8735632183908046E-2</v>
      </c>
    </row>
    <row r="15" spans="1:8" ht="24.95" customHeight="1">
      <c r="A15" s="3">
        <v>12</v>
      </c>
      <c r="B15" s="4" t="s">
        <v>292</v>
      </c>
      <c r="C15" s="5">
        <f t="shared" si="0"/>
        <v>5</v>
      </c>
      <c r="D15" s="5">
        <v>1</v>
      </c>
      <c r="E15" s="5">
        <v>4</v>
      </c>
      <c r="F15" s="5">
        <v>0</v>
      </c>
      <c r="G15" s="6">
        <v>89</v>
      </c>
      <c r="H15" s="7">
        <f t="shared" si="1"/>
        <v>5.6179775280898875E-2</v>
      </c>
    </row>
    <row r="16" spans="1:8" ht="24.95" customHeight="1">
      <c r="A16" s="3">
        <v>13</v>
      </c>
      <c r="B16" s="4" t="s">
        <v>253</v>
      </c>
      <c r="C16" s="5">
        <f t="shared" si="0"/>
        <v>4</v>
      </c>
      <c r="D16" s="5">
        <v>3</v>
      </c>
      <c r="E16" s="5">
        <v>1</v>
      </c>
      <c r="F16" s="5">
        <v>0</v>
      </c>
      <c r="G16" s="8">
        <v>98</v>
      </c>
      <c r="H16" s="7">
        <f t="shared" si="1"/>
        <v>4.0816326530612242E-2</v>
      </c>
    </row>
    <row r="17" spans="1:8" ht="24.95" customHeight="1">
      <c r="A17" s="3">
        <v>14</v>
      </c>
      <c r="B17" s="4" t="s">
        <v>257</v>
      </c>
      <c r="C17" s="5">
        <f t="shared" si="0"/>
        <v>4</v>
      </c>
      <c r="D17" s="5">
        <v>3</v>
      </c>
      <c r="E17" s="5">
        <v>1</v>
      </c>
      <c r="F17" s="5">
        <v>0</v>
      </c>
      <c r="G17" s="8">
        <v>136</v>
      </c>
      <c r="H17" s="7">
        <f t="shared" si="1"/>
        <v>2.9411764705882353E-2</v>
      </c>
    </row>
    <row r="18" spans="1:8" ht="24.95" customHeight="1">
      <c r="A18" s="3">
        <v>15</v>
      </c>
      <c r="B18" s="4" t="s">
        <v>265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686</v>
      </c>
      <c r="H18" s="7">
        <f t="shared" si="1"/>
        <v>5.8309037900874635E-3</v>
      </c>
    </row>
    <row r="19" spans="1:8" ht="24.95" customHeight="1">
      <c r="A19" s="3">
        <v>16</v>
      </c>
      <c r="B19" s="4" t="s">
        <v>269</v>
      </c>
      <c r="C19" s="5">
        <f t="shared" si="0"/>
        <v>4</v>
      </c>
      <c r="D19" s="5">
        <v>2</v>
      </c>
      <c r="E19" s="5">
        <v>2</v>
      </c>
      <c r="F19" s="5">
        <v>0</v>
      </c>
      <c r="G19" s="8">
        <v>192</v>
      </c>
      <c r="H19" s="7">
        <f t="shared" si="1"/>
        <v>2.0833333333333332E-2</v>
      </c>
    </row>
    <row r="20" spans="1:8" ht="24.95" customHeight="1">
      <c r="A20" s="3">
        <v>17</v>
      </c>
      <c r="B20" s="4" t="s">
        <v>274</v>
      </c>
      <c r="C20" s="5">
        <f t="shared" si="0"/>
        <v>4</v>
      </c>
      <c r="D20" s="5">
        <v>4</v>
      </c>
      <c r="E20" s="5">
        <v>0</v>
      </c>
      <c r="F20" s="5">
        <v>0</v>
      </c>
      <c r="G20" s="6">
        <v>107</v>
      </c>
      <c r="H20" s="7">
        <f t="shared" si="1"/>
        <v>3.7383177570093455E-2</v>
      </c>
    </row>
    <row r="21" spans="1:8" ht="24.95" customHeight="1">
      <c r="A21" s="3">
        <v>18</v>
      </c>
      <c r="B21" s="4" t="s">
        <v>281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153</v>
      </c>
      <c r="H21" s="7">
        <f t="shared" si="1"/>
        <v>2.6143790849673203E-2</v>
      </c>
    </row>
    <row r="22" spans="1:8" ht="24.95" customHeight="1">
      <c r="A22" s="3">
        <v>19</v>
      </c>
      <c r="B22" s="4" t="s">
        <v>283</v>
      </c>
      <c r="C22" s="5">
        <f t="shared" si="0"/>
        <v>4</v>
      </c>
      <c r="D22" s="5">
        <v>3</v>
      </c>
      <c r="E22" s="5">
        <v>1</v>
      </c>
      <c r="F22" s="5">
        <v>0</v>
      </c>
      <c r="G22" s="8">
        <v>71</v>
      </c>
      <c r="H22" s="7">
        <f t="shared" si="1"/>
        <v>5.6338028169014086E-2</v>
      </c>
    </row>
    <row r="23" spans="1:8" ht="24.95" customHeight="1">
      <c r="A23" s="3">
        <v>20</v>
      </c>
      <c r="B23" s="4" t="s">
        <v>236</v>
      </c>
      <c r="C23" s="5">
        <f t="shared" si="0"/>
        <v>3</v>
      </c>
      <c r="D23" s="5">
        <v>3</v>
      </c>
      <c r="E23" s="5">
        <v>0</v>
      </c>
      <c r="F23" s="5">
        <v>0</v>
      </c>
      <c r="G23" s="6">
        <v>91</v>
      </c>
      <c r="H23" s="7">
        <f t="shared" si="1"/>
        <v>3.2967032967032968E-2</v>
      </c>
    </row>
    <row r="24" spans="1:8" ht="24.95" customHeight="1">
      <c r="A24" s="3">
        <v>21</v>
      </c>
      <c r="B24" s="4" t="s">
        <v>244</v>
      </c>
      <c r="C24" s="5">
        <f t="shared" si="0"/>
        <v>3</v>
      </c>
      <c r="D24" s="5">
        <v>2</v>
      </c>
      <c r="E24" s="5">
        <v>1</v>
      </c>
      <c r="F24" s="5">
        <v>0</v>
      </c>
      <c r="G24" s="8">
        <v>129</v>
      </c>
      <c r="H24" s="7">
        <f t="shared" si="1"/>
        <v>2.3255813953488372E-2</v>
      </c>
    </row>
    <row r="25" spans="1:8" ht="24.95" customHeight="1">
      <c r="A25" s="3">
        <v>22</v>
      </c>
      <c r="B25" s="4" t="s">
        <v>273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61</v>
      </c>
      <c r="H25" s="7">
        <f t="shared" si="1"/>
        <v>4.9180327868852458E-2</v>
      </c>
    </row>
    <row r="26" spans="1:8" ht="24.95" customHeight="1">
      <c r="A26" s="3">
        <v>23</v>
      </c>
      <c r="B26" s="4" t="s">
        <v>276</v>
      </c>
      <c r="C26" s="5">
        <f t="shared" si="0"/>
        <v>3</v>
      </c>
      <c r="D26" s="5">
        <v>1</v>
      </c>
      <c r="E26" s="5">
        <v>2</v>
      </c>
      <c r="F26" s="5">
        <v>0</v>
      </c>
      <c r="G26" s="6">
        <v>134</v>
      </c>
      <c r="H26" s="7">
        <f t="shared" si="1"/>
        <v>2.2388059701492536E-2</v>
      </c>
    </row>
    <row r="27" spans="1:8" ht="24.95" customHeight="1">
      <c r="A27" s="3">
        <v>24</v>
      </c>
      <c r="B27" s="4" t="s">
        <v>294</v>
      </c>
      <c r="C27" s="5">
        <f t="shared" si="0"/>
        <v>3</v>
      </c>
      <c r="D27" s="5">
        <v>1</v>
      </c>
      <c r="E27" s="5">
        <v>2</v>
      </c>
      <c r="F27" s="5">
        <v>0</v>
      </c>
      <c r="G27" s="8">
        <v>111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241</v>
      </c>
      <c r="C28" s="5">
        <f t="shared" si="0"/>
        <v>2</v>
      </c>
      <c r="D28" s="5">
        <v>0</v>
      </c>
      <c r="E28" s="5">
        <v>2</v>
      </c>
      <c r="F28" s="5">
        <v>0</v>
      </c>
      <c r="G28" s="8">
        <v>65</v>
      </c>
      <c r="H28" s="7">
        <f t="shared" si="1"/>
        <v>3.0769230769230771E-2</v>
      </c>
    </row>
    <row r="29" spans="1:8" ht="24.95" customHeight="1">
      <c r="A29" s="3">
        <v>26</v>
      </c>
      <c r="B29" s="4" t="s">
        <v>242</v>
      </c>
      <c r="C29" s="5">
        <f t="shared" si="0"/>
        <v>2</v>
      </c>
      <c r="D29" s="5">
        <v>0</v>
      </c>
      <c r="E29" s="5">
        <v>2</v>
      </c>
      <c r="F29" s="5">
        <v>0</v>
      </c>
      <c r="G29" s="8">
        <v>64</v>
      </c>
      <c r="H29" s="7">
        <f t="shared" si="1"/>
        <v>3.125E-2</v>
      </c>
    </row>
    <row r="30" spans="1:8" ht="24.95" customHeight="1">
      <c r="A30" s="3">
        <v>27</v>
      </c>
      <c r="B30" s="4" t="s">
        <v>249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180</v>
      </c>
      <c r="H30" s="7">
        <f t="shared" si="1"/>
        <v>1.1111111111111112E-2</v>
      </c>
    </row>
    <row r="31" spans="1:8" ht="24.95" customHeight="1">
      <c r="A31" s="3">
        <v>28</v>
      </c>
      <c r="B31" s="4" t="s">
        <v>262</v>
      </c>
      <c r="C31" s="5">
        <f t="shared" si="0"/>
        <v>2</v>
      </c>
      <c r="D31" s="5">
        <v>1</v>
      </c>
      <c r="E31" s="5">
        <v>1</v>
      </c>
      <c r="F31" s="5">
        <v>0</v>
      </c>
      <c r="G31" s="6">
        <v>76</v>
      </c>
      <c r="H31" s="7">
        <f t="shared" si="1"/>
        <v>2.6315789473684209E-2</v>
      </c>
    </row>
    <row r="32" spans="1:8" ht="24.95" customHeight="1">
      <c r="A32" s="3">
        <v>29</v>
      </c>
      <c r="B32" s="4" t="s">
        <v>266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71</v>
      </c>
      <c r="H32" s="7">
        <f t="shared" si="1"/>
        <v>2.8169014084507043E-2</v>
      </c>
    </row>
    <row r="33" spans="1:8" ht="24.95" customHeight="1">
      <c r="A33" s="3">
        <v>30</v>
      </c>
      <c r="B33" s="4" t="s">
        <v>272</v>
      </c>
      <c r="C33" s="5">
        <f t="shared" si="0"/>
        <v>2</v>
      </c>
      <c r="D33" s="5">
        <v>1</v>
      </c>
      <c r="E33" s="5">
        <v>1</v>
      </c>
      <c r="F33" s="5">
        <v>0</v>
      </c>
      <c r="G33" s="8">
        <v>243</v>
      </c>
      <c r="H33" s="7">
        <f t="shared" si="1"/>
        <v>8.23045267489712E-3</v>
      </c>
    </row>
    <row r="34" spans="1:8" ht="24.95" customHeight="1">
      <c r="A34" s="3">
        <v>31</v>
      </c>
      <c r="B34" s="4" t="s">
        <v>288</v>
      </c>
      <c r="C34" s="5">
        <f t="shared" si="0"/>
        <v>2</v>
      </c>
      <c r="D34" s="5">
        <v>2</v>
      </c>
      <c r="E34" s="5">
        <v>0</v>
      </c>
      <c r="F34" s="5">
        <v>0</v>
      </c>
      <c r="G34" s="8">
        <v>89</v>
      </c>
      <c r="H34" s="7">
        <f t="shared" si="1"/>
        <v>2.247191011235955E-2</v>
      </c>
    </row>
    <row r="35" spans="1:8" ht="24.95" customHeight="1">
      <c r="A35" s="3">
        <v>32</v>
      </c>
      <c r="B35" s="4" t="s">
        <v>296</v>
      </c>
      <c r="C35" s="5">
        <f t="shared" si="0"/>
        <v>2</v>
      </c>
      <c r="D35" s="5">
        <v>1</v>
      </c>
      <c r="E35" s="5">
        <v>1</v>
      </c>
      <c r="F35" s="5">
        <v>0</v>
      </c>
      <c r="G35" s="6">
        <v>50</v>
      </c>
      <c r="H35" s="7">
        <f t="shared" si="1"/>
        <v>0.04</v>
      </c>
    </row>
    <row r="36" spans="1:8" ht="24.95" customHeight="1">
      <c r="A36" s="3">
        <v>33</v>
      </c>
      <c r="B36" s="4" t="s">
        <v>239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41</v>
      </c>
      <c r="H36" s="7">
        <f t="shared" ref="H36:H67" si="3">C36/G36</f>
        <v>2.4390243902439025E-2</v>
      </c>
    </row>
    <row r="37" spans="1:8" ht="24.95" customHeight="1">
      <c r="A37" s="3">
        <v>34</v>
      </c>
      <c r="B37" s="4" t="s">
        <v>240</v>
      </c>
      <c r="C37" s="5">
        <f t="shared" si="2"/>
        <v>1</v>
      </c>
      <c r="D37" s="5">
        <v>1</v>
      </c>
      <c r="E37" s="5">
        <v>0</v>
      </c>
      <c r="F37" s="5">
        <v>0</v>
      </c>
      <c r="G37" s="8">
        <v>20</v>
      </c>
      <c r="H37" s="7">
        <f t="shared" si="3"/>
        <v>0.05</v>
      </c>
    </row>
    <row r="38" spans="1:8" ht="24.95" customHeight="1">
      <c r="A38" s="3">
        <v>35</v>
      </c>
      <c r="B38" s="4" t="s">
        <v>247</v>
      </c>
      <c r="C38" s="5">
        <f t="shared" si="2"/>
        <v>1</v>
      </c>
      <c r="D38" s="5">
        <v>1</v>
      </c>
      <c r="E38" s="5">
        <v>0</v>
      </c>
      <c r="F38" s="5">
        <v>0</v>
      </c>
      <c r="G38" s="8">
        <v>143</v>
      </c>
      <c r="H38" s="7">
        <f t="shared" si="3"/>
        <v>6.993006993006993E-3</v>
      </c>
    </row>
    <row r="39" spans="1:8" ht="24.95" customHeight="1">
      <c r="A39" s="3">
        <v>36</v>
      </c>
      <c r="B39" s="4" t="s">
        <v>248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22</v>
      </c>
      <c r="H39" s="7">
        <f t="shared" si="3"/>
        <v>4.5454545454545456E-2</v>
      </c>
    </row>
    <row r="40" spans="1:8" ht="24.95" customHeight="1">
      <c r="A40" s="3">
        <v>37</v>
      </c>
      <c r="B40" s="4" t="s">
        <v>251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50</v>
      </c>
      <c r="H40" s="7">
        <f t="shared" si="3"/>
        <v>0.02</v>
      </c>
    </row>
    <row r="41" spans="1:8" ht="24.95" customHeight="1">
      <c r="A41" s="3">
        <v>38</v>
      </c>
      <c r="B41" s="4" t="s">
        <v>256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41</v>
      </c>
      <c r="H41" s="7">
        <f t="shared" si="3"/>
        <v>2.4390243902439025E-2</v>
      </c>
    </row>
    <row r="42" spans="1:8" ht="24.95" customHeight="1">
      <c r="A42" s="3">
        <v>39</v>
      </c>
      <c r="B42" s="4" t="s">
        <v>258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30</v>
      </c>
      <c r="H42" s="7">
        <f t="shared" si="3"/>
        <v>3.3333333333333333E-2</v>
      </c>
    </row>
    <row r="43" spans="1:8" ht="24.95" customHeight="1">
      <c r="A43" s="3">
        <v>40</v>
      </c>
      <c r="B43" s="4" t="s">
        <v>260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108</v>
      </c>
      <c r="H43" s="7">
        <f t="shared" si="3"/>
        <v>9.2592592592592587E-3</v>
      </c>
    </row>
    <row r="44" spans="1:8" ht="24.95" customHeight="1">
      <c r="A44" s="3">
        <v>41</v>
      </c>
      <c r="B44" s="4" t="s">
        <v>264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46</v>
      </c>
      <c r="H44" s="7">
        <f t="shared" si="3"/>
        <v>2.1739130434782608E-2</v>
      </c>
    </row>
    <row r="45" spans="1:8" ht="24.95" customHeight="1">
      <c r="A45" s="3">
        <v>42</v>
      </c>
      <c r="B45" s="4" t="s">
        <v>267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80</v>
      </c>
      <c r="H45" s="7">
        <f t="shared" si="3"/>
        <v>1.2500000000000001E-2</v>
      </c>
    </row>
    <row r="46" spans="1:8" ht="24.95" customHeight="1">
      <c r="A46" s="3">
        <v>43</v>
      </c>
      <c r="B46" s="4" t="s">
        <v>270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168</v>
      </c>
      <c r="H46" s="7">
        <f t="shared" si="3"/>
        <v>5.9523809523809521E-3</v>
      </c>
    </row>
    <row r="47" spans="1:8" ht="24.95" customHeight="1">
      <c r="A47" s="3">
        <v>44</v>
      </c>
      <c r="B47" s="4" t="s">
        <v>275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17</v>
      </c>
      <c r="H47" s="7">
        <f t="shared" si="3"/>
        <v>5.8823529411764705E-2</v>
      </c>
    </row>
    <row r="48" spans="1:8" ht="24.95" customHeight="1">
      <c r="A48" s="3">
        <v>45</v>
      </c>
      <c r="B48" s="4" t="s">
        <v>287</v>
      </c>
      <c r="C48" s="5">
        <f t="shared" si="2"/>
        <v>1</v>
      </c>
      <c r="D48" s="5">
        <v>1</v>
      </c>
      <c r="E48" s="5">
        <v>0</v>
      </c>
      <c r="F48" s="5">
        <v>0</v>
      </c>
      <c r="G48" s="6">
        <v>142</v>
      </c>
      <c r="H48" s="7">
        <f t="shared" si="3"/>
        <v>7.0422535211267607E-3</v>
      </c>
    </row>
    <row r="49" spans="1:8" ht="24.95" customHeight="1">
      <c r="A49" s="3">
        <v>46</v>
      </c>
      <c r="B49" s="4" t="s">
        <v>298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21</v>
      </c>
      <c r="H49" s="7">
        <f t="shared" si="3"/>
        <v>4.7619047619047616E-2</v>
      </c>
    </row>
    <row r="50" spans="1:8" ht="24.95" customHeight="1">
      <c r="A50" s="3">
        <v>47</v>
      </c>
      <c r="B50" s="4" t="s">
        <v>231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118</v>
      </c>
      <c r="H50" s="7">
        <f t="shared" si="3"/>
        <v>0</v>
      </c>
    </row>
    <row r="51" spans="1:8" ht="24.95" customHeight="1">
      <c r="A51" s="3">
        <v>48</v>
      </c>
      <c r="B51" s="4" t="s">
        <v>234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41</v>
      </c>
      <c r="H51" s="7">
        <f t="shared" si="3"/>
        <v>0</v>
      </c>
    </row>
    <row r="52" spans="1:8" ht="24.95" customHeight="1">
      <c r="A52" s="3">
        <v>49</v>
      </c>
      <c r="B52" s="4" t="s">
        <v>235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50</v>
      </c>
      <c r="H52" s="7">
        <f t="shared" si="3"/>
        <v>0</v>
      </c>
    </row>
    <row r="53" spans="1:8" ht="24.95" customHeight="1">
      <c r="A53" s="3">
        <v>50</v>
      </c>
      <c r="B53" s="4" t="s">
        <v>237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29</v>
      </c>
      <c r="H53" s="7">
        <f t="shared" si="3"/>
        <v>0</v>
      </c>
    </row>
    <row r="54" spans="1:8" ht="24.95" customHeight="1">
      <c r="A54" s="3">
        <v>51</v>
      </c>
      <c r="B54" s="4" t="s">
        <v>238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48</v>
      </c>
      <c r="H54" s="7">
        <f t="shared" si="3"/>
        <v>0</v>
      </c>
    </row>
    <row r="55" spans="1:8" ht="24.95" customHeight="1">
      <c r="A55" s="3">
        <v>52</v>
      </c>
      <c r="B55" s="4" t="s">
        <v>245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47</v>
      </c>
      <c r="H55" s="7">
        <f t="shared" si="3"/>
        <v>0</v>
      </c>
    </row>
    <row r="56" spans="1:8" ht="24.95" customHeight="1">
      <c r="A56" s="3">
        <v>53</v>
      </c>
      <c r="B56" s="4" t="s">
        <v>246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161</v>
      </c>
      <c r="H56" s="7">
        <f t="shared" si="3"/>
        <v>0</v>
      </c>
    </row>
    <row r="57" spans="1:8" ht="24.95" customHeight="1">
      <c r="A57" s="3">
        <v>54</v>
      </c>
      <c r="B57" s="4" t="s">
        <v>252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9" t="s">
        <v>259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118</v>
      </c>
      <c r="H58" s="7">
        <f t="shared" si="3"/>
        <v>0</v>
      </c>
    </row>
    <row r="59" spans="1:8" ht="24.95" customHeight="1">
      <c r="A59" s="3">
        <v>56</v>
      </c>
      <c r="B59" s="4" t="s">
        <v>261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46</v>
      </c>
      <c r="H59" s="7">
        <f t="shared" si="3"/>
        <v>0</v>
      </c>
    </row>
    <row r="60" spans="1:8" ht="24.95" customHeight="1">
      <c r="A60" s="3">
        <v>57</v>
      </c>
      <c r="B60" s="4" t="s">
        <v>271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39</v>
      </c>
      <c r="H60" s="7">
        <f t="shared" si="3"/>
        <v>0</v>
      </c>
    </row>
    <row r="61" spans="1:8" ht="24.95" customHeight="1">
      <c r="A61" s="3">
        <v>58</v>
      </c>
      <c r="B61" s="4" t="s">
        <v>278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31</v>
      </c>
      <c r="H61" s="7">
        <f t="shared" si="3"/>
        <v>0</v>
      </c>
    </row>
    <row r="62" spans="1:8" ht="24.95" customHeight="1">
      <c r="A62" s="3">
        <v>59</v>
      </c>
      <c r="B62" s="4" t="s">
        <v>279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44</v>
      </c>
      <c r="H62" s="7">
        <f t="shared" si="3"/>
        <v>0</v>
      </c>
    </row>
    <row r="63" spans="1:8" ht="24.95" customHeight="1">
      <c r="A63" s="3">
        <v>60</v>
      </c>
      <c r="B63" s="18" t="s">
        <v>280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282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284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30</v>
      </c>
      <c r="H65" s="7">
        <f t="shared" si="3"/>
        <v>0</v>
      </c>
    </row>
    <row r="66" spans="1:8" ht="24.95" customHeight="1">
      <c r="A66" s="3">
        <v>63</v>
      </c>
      <c r="B66" s="4" t="s">
        <v>286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79</v>
      </c>
      <c r="H66" s="7">
        <f t="shared" si="3"/>
        <v>0</v>
      </c>
    </row>
    <row r="67" spans="1:8" ht="24.95" customHeight="1">
      <c r="A67" s="3">
        <v>64</v>
      </c>
      <c r="B67" s="10" t="s">
        <v>289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290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37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291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27</v>
      </c>
      <c r="H69" s="7">
        <f t="shared" si="5"/>
        <v>0</v>
      </c>
    </row>
    <row r="70" spans="1:8" ht="24.95" customHeight="1">
      <c r="A70" s="3">
        <v>67</v>
      </c>
      <c r="B70" s="4" t="s">
        <v>295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58</v>
      </c>
      <c r="H70" s="7">
        <f t="shared" si="5"/>
        <v>0</v>
      </c>
    </row>
    <row r="71" spans="1:8" ht="24.95" customHeight="1">
      <c r="A71" s="3">
        <v>68</v>
      </c>
      <c r="B71" s="4" t="s">
        <v>297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38" t="s">
        <v>226</v>
      </c>
      <c r="B72" s="38"/>
      <c r="C72" s="5">
        <f t="shared" ref="C72" si="6">SUM(D72:F72)</f>
        <v>177</v>
      </c>
      <c r="D72" s="11">
        <f>SUM(D4:D71)</f>
        <v>95</v>
      </c>
      <c r="E72" s="11">
        <f>SUM(E4:E71)</f>
        <v>82</v>
      </c>
      <c r="F72" s="11">
        <f>SUM(F4:F71)</f>
        <v>0</v>
      </c>
      <c r="G72" s="12">
        <f>SUM(G4:G71)</f>
        <v>7173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B67" sqref="B67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367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149</v>
      </c>
      <c r="B2" s="41" t="s">
        <v>1</v>
      </c>
      <c r="C2" s="42" t="s">
        <v>151</v>
      </c>
      <c r="D2" s="43"/>
      <c r="E2" s="43"/>
      <c r="F2" s="44"/>
      <c r="G2" s="45" t="s">
        <v>152</v>
      </c>
      <c r="H2" s="46" t="s">
        <v>4</v>
      </c>
    </row>
    <row r="3" spans="1:8" ht="29.1" customHeight="1">
      <c r="A3" s="41"/>
      <c r="B3" s="41"/>
      <c r="C3" s="21" t="s">
        <v>5</v>
      </c>
      <c r="D3" s="21" t="s">
        <v>6</v>
      </c>
      <c r="E3" s="21" t="s">
        <v>7</v>
      </c>
      <c r="F3" s="21" t="s">
        <v>157</v>
      </c>
      <c r="G3" s="45"/>
      <c r="H3" s="46"/>
    </row>
    <row r="4" spans="1:8" ht="24.95" customHeight="1">
      <c r="A4" s="3">
        <v>1</v>
      </c>
      <c r="B4" s="4" t="s">
        <v>323</v>
      </c>
      <c r="C4" s="5">
        <f t="shared" ref="C4:C35" si="0">SUM(D4:F4)</f>
        <v>11</v>
      </c>
      <c r="D4" s="5">
        <v>6</v>
      </c>
      <c r="E4" s="5">
        <v>5</v>
      </c>
      <c r="F4" s="5">
        <v>0</v>
      </c>
      <c r="G4" s="8">
        <v>218</v>
      </c>
      <c r="H4" s="7">
        <f t="shared" ref="H4:H35" si="1">C4/G4</f>
        <v>5.0458715596330278E-2</v>
      </c>
    </row>
    <row r="5" spans="1:8" ht="24.95" customHeight="1">
      <c r="A5" s="3">
        <v>2</v>
      </c>
      <c r="B5" s="4" t="s">
        <v>311</v>
      </c>
      <c r="C5" s="5">
        <f t="shared" si="0"/>
        <v>8</v>
      </c>
      <c r="D5" s="5">
        <v>3</v>
      </c>
      <c r="E5" s="5">
        <v>5</v>
      </c>
      <c r="F5" s="5">
        <v>0</v>
      </c>
      <c r="G5" s="8">
        <v>167</v>
      </c>
      <c r="H5" s="7">
        <f t="shared" si="1"/>
        <v>4.790419161676647E-2</v>
      </c>
    </row>
    <row r="6" spans="1:8" ht="24.95" customHeight="1">
      <c r="A6" s="3">
        <v>3</v>
      </c>
      <c r="B6" s="4" t="s">
        <v>336</v>
      </c>
      <c r="C6" s="5">
        <f t="shared" si="0"/>
        <v>7</v>
      </c>
      <c r="D6" s="5">
        <v>4</v>
      </c>
      <c r="E6" s="5">
        <v>3</v>
      </c>
      <c r="F6" s="5">
        <v>0</v>
      </c>
      <c r="G6" s="8">
        <v>142</v>
      </c>
      <c r="H6" s="7">
        <f t="shared" si="1"/>
        <v>4.9295774647887321E-2</v>
      </c>
    </row>
    <row r="7" spans="1:8" ht="24.95" customHeight="1">
      <c r="A7" s="3">
        <v>4</v>
      </c>
      <c r="B7" s="4" t="s">
        <v>342</v>
      </c>
      <c r="C7" s="5">
        <f t="shared" si="0"/>
        <v>7</v>
      </c>
      <c r="D7" s="5">
        <v>3</v>
      </c>
      <c r="E7" s="5">
        <v>4</v>
      </c>
      <c r="F7" s="5">
        <v>0</v>
      </c>
      <c r="G7" s="6">
        <v>107</v>
      </c>
      <c r="H7" s="7">
        <f t="shared" si="1"/>
        <v>6.5420560747663545E-2</v>
      </c>
    </row>
    <row r="8" spans="1:8" ht="24.95" customHeight="1">
      <c r="A8" s="3">
        <v>5</v>
      </c>
      <c r="B8" s="4" t="s">
        <v>361</v>
      </c>
      <c r="C8" s="5">
        <f t="shared" si="0"/>
        <v>7</v>
      </c>
      <c r="D8" s="5">
        <v>5</v>
      </c>
      <c r="E8" s="5">
        <v>2</v>
      </c>
      <c r="F8" s="5">
        <v>0</v>
      </c>
      <c r="G8" s="8">
        <v>236</v>
      </c>
      <c r="H8" s="7">
        <f t="shared" si="1"/>
        <v>2.9661016949152543E-2</v>
      </c>
    </row>
    <row r="9" spans="1:8" ht="24.95" customHeight="1">
      <c r="A9" s="3">
        <v>6</v>
      </c>
      <c r="B9" s="4" t="s">
        <v>299</v>
      </c>
      <c r="C9" s="5">
        <f t="shared" si="0"/>
        <v>6</v>
      </c>
      <c r="D9" s="5">
        <v>4</v>
      </c>
      <c r="E9" s="5">
        <v>2</v>
      </c>
      <c r="F9" s="5">
        <v>0</v>
      </c>
      <c r="G9" s="8">
        <v>119</v>
      </c>
      <c r="H9" s="7">
        <f t="shared" si="1"/>
        <v>5.0420168067226892E-2</v>
      </c>
    </row>
    <row r="10" spans="1:8" ht="24.95" customHeight="1">
      <c r="A10" s="3">
        <v>7</v>
      </c>
      <c r="B10" s="4" t="s">
        <v>331</v>
      </c>
      <c r="C10" s="5">
        <f t="shared" si="0"/>
        <v>6</v>
      </c>
      <c r="D10" s="5">
        <v>1</v>
      </c>
      <c r="E10" s="5">
        <v>5</v>
      </c>
      <c r="F10" s="5">
        <v>0</v>
      </c>
      <c r="G10" s="8">
        <v>142</v>
      </c>
      <c r="H10" s="7">
        <f t="shared" si="1"/>
        <v>4.2253521126760563E-2</v>
      </c>
    </row>
    <row r="11" spans="1:8" ht="24.95" customHeight="1">
      <c r="A11" s="3">
        <v>8</v>
      </c>
      <c r="B11" s="4" t="s">
        <v>337</v>
      </c>
      <c r="C11" s="5">
        <f t="shared" si="0"/>
        <v>6</v>
      </c>
      <c r="D11" s="5">
        <v>4</v>
      </c>
      <c r="E11" s="5">
        <v>2</v>
      </c>
      <c r="F11" s="5">
        <v>0</v>
      </c>
      <c r="G11" s="8">
        <v>201</v>
      </c>
      <c r="H11" s="7">
        <f t="shared" si="1"/>
        <v>2.9850746268656716E-2</v>
      </c>
    </row>
    <row r="12" spans="1:8" ht="24.95" customHeight="1">
      <c r="A12" s="3">
        <v>9</v>
      </c>
      <c r="B12" s="4" t="s">
        <v>318</v>
      </c>
      <c r="C12" s="5">
        <f t="shared" si="0"/>
        <v>5</v>
      </c>
      <c r="D12" s="5">
        <v>1</v>
      </c>
      <c r="E12" s="5">
        <v>4</v>
      </c>
      <c r="F12" s="5">
        <v>0</v>
      </c>
      <c r="G12" s="8">
        <v>577</v>
      </c>
      <c r="H12" s="7">
        <f t="shared" si="1"/>
        <v>8.6655112651646445E-3</v>
      </c>
    </row>
    <row r="13" spans="1:8" ht="24.95" customHeight="1">
      <c r="A13" s="3">
        <v>10</v>
      </c>
      <c r="B13" s="4" t="s">
        <v>325</v>
      </c>
      <c r="C13" s="5">
        <f t="shared" si="0"/>
        <v>5</v>
      </c>
      <c r="D13" s="5">
        <v>2</v>
      </c>
      <c r="E13" s="5">
        <v>3</v>
      </c>
      <c r="F13" s="5">
        <v>0</v>
      </c>
      <c r="G13" s="8">
        <v>137</v>
      </c>
      <c r="H13" s="7">
        <f t="shared" si="1"/>
        <v>3.6496350364963501E-2</v>
      </c>
    </row>
    <row r="14" spans="1:8" ht="24.95" customHeight="1">
      <c r="A14" s="3">
        <v>11</v>
      </c>
      <c r="B14" s="4" t="s">
        <v>333</v>
      </c>
      <c r="C14" s="5">
        <f t="shared" si="0"/>
        <v>5</v>
      </c>
      <c r="D14" s="5">
        <v>4</v>
      </c>
      <c r="E14" s="5">
        <v>1</v>
      </c>
      <c r="F14" s="5">
        <v>0</v>
      </c>
      <c r="G14" s="8">
        <v>694</v>
      </c>
      <c r="H14" s="7">
        <f t="shared" si="1"/>
        <v>7.2046109510086453E-3</v>
      </c>
    </row>
    <row r="15" spans="1:8" ht="24.95" customHeight="1">
      <c r="A15" s="3">
        <v>12</v>
      </c>
      <c r="B15" s="4" t="s">
        <v>338</v>
      </c>
      <c r="C15" s="5">
        <f t="shared" si="0"/>
        <v>5</v>
      </c>
      <c r="D15" s="5">
        <v>0</v>
      </c>
      <c r="E15" s="5">
        <v>5</v>
      </c>
      <c r="F15" s="5">
        <v>0</v>
      </c>
      <c r="G15" s="8">
        <v>173</v>
      </c>
      <c r="H15" s="7">
        <f t="shared" si="1"/>
        <v>2.8901734104046242E-2</v>
      </c>
    </row>
    <row r="16" spans="1:8" ht="24.95" customHeight="1">
      <c r="A16" s="3">
        <v>13</v>
      </c>
      <c r="B16" s="4" t="s">
        <v>353</v>
      </c>
      <c r="C16" s="5">
        <f t="shared" si="0"/>
        <v>5</v>
      </c>
      <c r="D16" s="5">
        <v>1</v>
      </c>
      <c r="E16" s="5">
        <v>3</v>
      </c>
      <c r="F16" s="5">
        <v>1</v>
      </c>
      <c r="G16" s="6">
        <v>170</v>
      </c>
      <c r="H16" s="7">
        <f t="shared" si="1"/>
        <v>2.9411764705882353E-2</v>
      </c>
    </row>
    <row r="17" spans="1:8" ht="24.95" customHeight="1">
      <c r="A17" s="3">
        <v>14</v>
      </c>
      <c r="B17" s="4" t="s">
        <v>300</v>
      </c>
      <c r="C17" s="5">
        <f t="shared" si="0"/>
        <v>4</v>
      </c>
      <c r="D17" s="5">
        <v>3</v>
      </c>
      <c r="E17" s="5">
        <v>1</v>
      </c>
      <c r="F17" s="5">
        <v>0</v>
      </c>
      <c r="G17" s="8">
        <v>61</v>
      </c>
      <c r="H17" s="7">
        <f t="shared" si="1"/>
        <v>6.5573770491803282E-2</v>
      </c>
    </row>
    <row r="18" spans="1:8" ht="24.95" customHeight="1">
      <c r="A18" s="3">
        <v>15</v>
      </c>
      <c r="B18" s="4" t="s">
        <v>301</v>
      </c>
      <c r="C18" s="5">
        <f t="shared" si="0"/>
        <v>4</v>
      </c>
      <c r="D18" s="5">
        <v>3</v>
      </c>
      <c r="E18" s="5">
        <v>1</v>
      </c>
      <c r="F18" s="5">
        <v>0</v>
      </c>
      <c r="G18" s="8">
        <v>160</v>
      </c>
      <c r="H18" s="7">
        <f t="shared" si="1"/>
        <v>2.5000000000000001E-2</v>
      </c>
    </row>
    <row r="19" spans="1:8" ht="24.95" customHeight="1">
      <c r="A19" s="3">
        <v>16</v>
      </c>
      <c r="B19" s="4" t="s">
        <v>360</v>
      </c>
      <c r="C19" s="5">
        <f t="shared" si="0"/>
        <v>4</v>
      </c>
      <c r="D19" s="5">
        <v>3</v>
      </c>
      <c r="E19" s="5">
        <v>1</v>
      </c>
      <c r="F19" s="5">
        <v>0</v>
      </c>
      <c r="G19" s="6">
        <v>89</v>
      </c>
      <c r="H19" s="7">
        <f t="shared" si="1"/>
        <v>4.49438202247191E-2</v>
      </c>
    </row>
    <row r="20" spans="1:8" ht="24.95" customHeight="1">
      <c r="A20" s="3">
        <v>17</v>
      </c>
      <c r="B20" s="4" t="s">
        <v>317</v>
      </c>
      <c r="C20" s="5">
        <f t="shared" si="0"/>
        <v>3</v>
      </c>
      <c r="D20" s="5">
        <v>3</v>
      </c>
      <c r="E20" s="5">
        <v>0</v>
      </c>
      <c r="F20" s="5">
        <v>0</v>
      </c>
      <c r="G20" s="8">
        <v>201</v>
      </c>
      <c r="H20" s="7">
        <f t="shared" si="1"/>
        <v>1.4925373134328358E-2</v>
      </c>
    </row>
    <row r="21" spans="1:8" ht="24.95" customHeight="1">
      <c r="A21" s="3">
        <v>18</v>
      </c>
      <c r="B21" s="4" t="s">
        <v>328</v>
      </c>
      <c r="C21" s="5">
        <f t="shared" si="0"/>
        <v>3</v>
      </c>
      <c r="D21" s="5">
        <v>1</v>
      </c>
      <c r="E21" s="5">
        <v>2</v>
      </c>
      <c r="F21" s="5">
        <v>0</v>
      </c>
      <c r="G21" s="8">
        <v>108</v>
      </c>
      <c r="H21" s="7">
        <f t="shared" si="1"/>
        <v>2.7777777777777776E-2</v>
      </c>
    </row>
    <row r="22" spans="1:8" ht="24.95" customHeight="1">
      <c r="A22" s="3">
        <v>19</v>
      </c>
      <c r="B22" s="4" t="s">
        <v>344</v>
      </c>
      <c r="C22" s="5">
        <f t="shared" si="0"/>
        <v>3</v>
      </c>
      <c r="D22" s="5">
        <v>3</v>
      </c>
      <c r="E22" s="5">
        <v>0</v>
      </c>
      <c r="F22" s="5">
        <v>0</v>
      </c>
      <c r="G22" s="6">
        <v>135</v>
      </c>
      <c r="H22" s="7">
        <f t="shared" si="1"/>
        <v>2.2222222222222223E-2</v>
      </c>
    </row>
    <row r="23" spans="1:8" ht="24.95" customHeight="1">
      <c r="A23" s="3">
        <v>20</v>
      </c>
      <c r="B23" s="4" t="s">
        <v>351</v>
      </c>
      <c r="C23" s="5">
        <f t="shared" si="0"/>
        <v>3</v>
      </c>
      <c r="D23" s="5">
        <v>3</v>
      </c>
      <c r="E23" s="5">
        <v>0</v>
      </c>
      <c r="F23" s="5">
        <v>0</v>
      </c>
      <c r="G23" s="8">
        <v>71</v>
      </c>
      <c r="H23" s="7">
        <f t="shared" si="1"/>
        <v>4.2253521126760563E-2</v>
      </c>
    </row>
    <row r="24" spans="1:8" ht="24.95" customHeight="1">
      <c r="A24" s="3">
        <v>21</v>
      </c>
      <c r="B24" s="4" t="s">
        <v>305</v>
      </c>
      <c r="C24" s="5">
        <f t="shared" si="0"/>
        <v>2</v>
      </c>
      <c r="D24" s="5">
        <v>2</v>
      </c>
      <c r="E24" s="5">
        <v>0</v>
      </c>
      <c r="F24" s="5">
        <v>0</v>
      </c>
      <c r="G24" s="8">
        <v>32</v>
      </c>
      <c r="H24" s="7">
        <f t="shared" si="1"/>
        <v>6.25E-2</v>
      </c>
    </row>
    <row r="25" spans="1:8" ht="24.95" customHeight="1">
      <c r="A25" s="3">
        <v>22</v>
      </c>
      <c r="B25" s="4" t="s">
        <v>315</v>
      </c>
      <c r="C25" s="5">
        <f t="shared" si="0"/>
        <v>2</v>
      </c>
      <c r="D25" s="5">
        <v>2</v>
      </c>
      <c r="E25" s="5">
        <v>0</v>
      </c>
      <c r="F25" s="5">
        <v>0</v>
      </c>
      <c r="G25" s="8">
        <v>146</v>
      </c>
      <c r="H25" s="7">
        <f t="shared" si="1"/>
        <v>1.3698630136986301E-2</v>
      </c>
    </row>
    <row r="26" spans="1:8" ht="24.95" customHeight="1">
      <c r="A26" s="3">
        <v>23</v>
      </c>
      <c r="B26" s="4" t="s">
        <v>321</v>
      </c>
      <c r="C26" s="5">
        <f t="shared" si="0"/>
        <v>2</v>
      </c>
      <c r="D26" s="5">
        <v>1</v>
      </c>
      <c r="E26" s="5">
        <v>1</v>
      </c>
      <c r="F26" s="5">
        <v>0</v>
      </c>
      <c r="G26" s="8">
        <v>97</v>
      </c>
      <c r="H26" s="7">
        <f t="shared" si="1"/>
        <v>2.0618556701030927E-2</v>
      </c>
    </row>
    <row r="27" spans="1:8" ht="24.95" customHeight="1">
      <c r="A27" s="3">
        <v>24</v>
      </c>
      <c r="B27" s="9" t="s">
        <v>327</v>
      </c>
      <c r="C27" s="5">
        <f t="shared" si="0"/>
        <v>2</v>
      </c>
      <c r="D27" s="5">
        <v>2</v>
      </c>
      <c r="E27" s="5">
        <v>0</v>
      </c>
      <c r="F27" s="5">
        <v>0</v>
      </c>
      <c r="G27" s="6">
        <v>124</v>
      </c>
      <c r="H27" s="7">
        <f t="shared" si="1"/>
        <v>1.6129032258064516E-2</v>
      </c>
    </row>
    <row r="28" spans="1:8" ht="24.95" customHeight="1">
      <c r="A28" s="3">
        <v>25</v>
      </c>
      <c r="B28" s="4" t="s">
        <v>329</v>
      </c>
      <c r="C28" s="5">
        <f t="shared" si="0"/>
        <v>2</v>
      </c>
      <c r="D28" s="5">
        <v>0</v>
      </c>
      <c r="E28" s="5">
        <v>2</v>
      </c>
      <c r="F28" s="5">
        <v>0</v>
      </c>
      <c r="G28" s="6">
        <v>44</v>
      </c>
      <c r="H28" s="7">
        <f t="shared" si="1"/>
        <v>4.5454545454545456E-2</v>
      </c>
    </row>
    <row r="29" spans="1:8" ht="24.95" customHeight="1">
      <c r="A29" s="3">
        <v>26</v>
      </c>
      <c r="B29" s="4" t="s">
        <v>335</v>
      </c>
      <c r="C29" s="5">
        <f t="shared" si="0"/>
        <v>2</v>
      </c>
      <c r="D29" s="5">
        <v>1</v>
      </c>
      <c r="E29" s="5">
        <v>1</v>
      </c>
      <c r="F29" s="5">
        <v>0</v>
      </c>
      <c r="G29" s="6">
        <v>83</v>
      </c>
      <c r="H29" s="7">
        <f t="shared" si="1"/>
        <v>2.4096385542168676E-2</v>
      </c>
    </row>
    <row r="30" spans="1:8" ht="24.95" customHeight="1">
      <c r="A30" s="3">
        <v>27</v>
      </c>
      <c r="B30" s="4" t="s">
        <v>341</v>
      </c>
      <c r="C30" s="5">
        <f t="shared" si="0"/>
        <v>2</v>
      </c>
      <c r="D30" s="5">
        <v>2</v>
      </c>
      <c r="E30" s="5">
        <v>0</v>
      </c>
      <c r="F30" s="5">
        <v>0</v>
      </c>
      <c r="G30" s="8">
        <v>69</v>
      </c>
      <c r="H30" s="7">
        <f t="shared" si="1"/>
        <v>2.8985507246376812E-2</v>
      </c>
    </row>
    <row r="31" spans="1:8" ht="24.95" customHeight="1">
      <c r="A31" s="3">
        <v>28</v>
      </c>
      <c r="B31" s="4" t="s">
        <v>345</v>
      </c>
      <c r="C31" s="5">
        <f t="shared" si="0"/>
        <v>2</v>
      </c>
      <c r="D31" s="5">
        <v>2</v>
      </c>
      <c r="E31" s="5">
        <v>0</v>
      </c>
      <c r="F31" s="5">
        <v>0</v>
      </c>
      <c r="G31" s="6">
        <v>161</v>
      </c>
      <c r="H31" s="7">
        <f t="shared" si="1"/>
        <v>1.2422360248447204E-2</v>
      </c>
    </row>
    <row r="32" spans="1:8" ht="24.95" customHeight="1">
      <c r="A32" s="3">
        <v>29</v>
      </c>
      <c r="B32" s="4" t="s">
        <v>354</v>
      </c>
      <c r="C32" s="5">
        <f t="shared" si="0"/>
        <v>2</v>
      </c>
      <c r="D32" s="5">
        <v>2</v>
      </c>
      <c r="E32" s="5">
        <v>0</v>
      </c>
      <c r="F32" s="5">
        <v>0</v>
      </c>
      <c r="G32" s="8">
        <v>79</v>
      </c>
      <c r="H32" s="7">
        <f t="shared" si="1"/>
        <v>2.5316455696202531E-2</v>
      </c>
    </row>
    <row r="33" spans="1:8" ht="24.95" customHeight="1">
      <c r="A33" s="3">
        <v>30</v>
      </c>
      <c r="B33" s="4" t="s">
        <v>355</v>
      </c>
      <c r="C33" s="5">
        <f t="shared" si="0"/>
        <v>2</v>
      </c>
      <c r="D33" s="5">
        <v>2</v>
      </c>
      <c r="E33" s="5">
        <v>0</v>
      </c>
      <c r="F33" s="5">
        <v>0</v>
      </c>
      <c r="G33" s="6">
        <v>146</v>
      </c>
      <c r="H33" s="7">
        <f t="shared" si="1"/>
        <v>1.3698630136986301E-2</v>
      </c>
    </row>
    <row r="34" spans="1:8" ht="24.95" customHeight="1">
      <c r="A34" s="3">
        <v>31</v>
      </c>
      <c r="B34" s="4" t="s">
        <v>302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307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41</v>
      </c>
      <c r="H35" s="7">
        <f t="shared" si="1"/>
        <v>2.4390243902439025E-2</v>
      </c>
    </row>
    <row r="36" spans="1:8" ht="24.95" customHeight="1">
      <c r="A36" s="3">
        <v>33</v>
      </c>
      <c r="B36" s="4" t="s">
        <v>309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71</v>
      </c>
      <c r="H36" s="7">
        <f t="shared" ref="H36:H67" si="3">C36/G36</f>
        <v>1.4084507042253521E-2</v>
      </c>
    </row>
    <row r="37" spans="1:8" ht="24.95" customHeight="1">
      <c r="A37" s="3">
        <v>34</v>
      </c>
      <c r="B37" s="4" t="s">
        <v>310</v>
      </c>
      <c r="C37" s="5">
        <f t="shared" si="2"/>
        <v>1</v>
      </c>
      <c r="D37" s="5">
        <v>0</v>
      </c>
      <c r="E37" s="5">
        <v>1</v>
      </c>
      <c r="F37" s="5">
        <v>0</v>
      </c>
      <c r="G37" s="8">
        <v>64</v>
      </c>
      <c r="H37" s="7">
        <f t="shared" si="3"/>
        <v>1.5625E-2</v>
      </c>
    </row>
    <row r="38" spans="1:8" ht="24.95" customHeight="1">
      <c r="A38" s="3">
        <v>35</v>
      </c>
      <c r="B38" s="4" t="s">
        <v>312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134</v>
      </c>
      <c r="H38" s="7">
        <f t="shared" si="3"/>
        <v>7.462686567164179E-3</v>
      </c>
    </row>
    <row r="39" spans="1:8" ht="24.95" customHeight="1">
      <c r="A39" s="3">
        <v>36</v>
      </c>
      <c r="B39" s="4" t="s">
        <v>314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165</v>
      </c>
      <c r="H39" s="7">
        <f t="shared" si="3"/>
        <v>6.0606060606060606E-3</v>
      </c>
    </row>
    <row r="40" spans="1:8" ht="24.95" customHeight="1">
      <c r="A40" s="3">
        <v>37</v>
      </c>
      <c r="B40" s="4" t="s">
        <v>322</v>
      </c>
      <c r="C40" s="5">
        <f t="shared" si="2"/>
        <v>1</v>
      </c>
      <c r="D40" s="5">
        <v>0</v>
      </c>
      <c r="E40" s="5">
        <v>1</v>
      </c>
      <c r="F40" s="5">
        <v>0</v>
      </c>
      <c r="G40" s="8">
        <v>182</v>
      </c>
      <c r="H40" s="7">
        <f t="shared" si="3"/>
        <v>5.4945054945054949E-3</v>
      </c>
    </row>
    <row r="41" spans="1:8" ht="24.95" customHeight="1">
      <c r="A41" s="3">
        <v>38</v>
      </c>
      <c r="B41" s="4" t="s">
        <v>326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30</v>
      </c>
      <c r="H41" s="7">
        <f t="shared" si="3"/>
        <v>3.3333333333333333E-2</v>
      </c>
    </row>
    <row r="42" spans="1:8" ht="24.95" customHeight="1">
      <c r="A42" s="3">
        <v>39</v>
      </c>
      <c r="B42" s="4" t="s">
        <v>330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76</v>
      </c>
      <c r="H42" s="7">
        <f t="shared" si="3"/>
        <v>1.3157894736842105E-2</v>
      </c>
    </row>
    <row r="43" spans="1:8" ht="24.95" customHeight="1">
      <c r="A43" s="3">
        <v>40</v>
      </c>
      <c r="B43" s="4" t="s">
        <v>334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68</v>
      </c>
      <c r="H43" s="7">
        <f t="shared" si="3"/>
        <v>1.4705882352941176E-2</v>
      </c>
    </row>
    <row r="44" spans="1:8" ht="24.95" customHeight="1">
      <c r="A44" s="3">
        <v>41</v>
      </c>
      <c r="B44" s="4" t="s">
        <v>339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39</v>
      </c>
      <c r="H44" s="7">
        <f t="shared" si="3"/>
        <v>2.564102564102564E-2</v>
      </c>
    </row>
    <row r="45" spans="1:8" ht="24.95" customHeight="1">
      <c r="A45" s="3">
        <v>42</v>
      </c>
      <c r="B45" s="4" t="s">
        <v>340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243</v>
      </c>
      <c r="H45" s="7">
        <f t="shared" si="3"/>
        <v>4.11522633744856E-3</v>
      </c>
    </row>
    <row r="46" spans="1:8" ht="24.95" customHeight="1">
      <c r="A46" s="3">
        <v>43</v>
      </c>
      <c r="B46" s="4" t="s">
        <v>343</v>
      </c>
      <c r="C46" s="5">
        <f t="shared" si="2"/>
        <v>1</v>
      </c>
      <c r="D46" s="5">
        <v>1</v>
      </c>
      <c r="E46" s="5">
        <v>0</v>
      </c>
      <c r="F46" s="5">
        <v>0</v>
      </c>
      <c r="G46" s="6">
        <v>17</v>
      </c>
      <c r="H46" s="7">
        <f t="shared" si="3"/>
        <v>5.8823529411764705E-2</v>
      </c>
    </row>
    <row r="47" spans="1:8" ht="24.95" customHeight="1">
      <c r="A47" s="3">
        <v>44</v>
      </c>
      <c r="B47" s="4" t="s">
        <v>347</v>
      </c>
      <c r="C47" s="5">
        <f t="shared" si="2"/>
        <v>1</v>
      </c>
      <c r="D47" s="5">
        <v>0</v>
      </c>
      <c r="E47" s="5">
        <v>1</v>
      </c>
      <c r="F47" s="5">
        <v>0</v>
      </c>
      <c r="G47" s="8">
        <v>43</v>
      </c>
      <c r="H47" s="7">
        <f t="shared" si="3"/>
        <v>2.3255813953488372E-2</v>
      </c>
    </row>
    <row r="48" spans="1:8" ht="24.95" customHeight="1">
      <c r="A48" s="3">
        <v>45</v>
      </c>
      <c r="B48" s="4" t="s">
        <v>356</v>
      </c>
      <c r="C48" s="5">
        <f t="shared" si="2"/>
        <v>1</v>
      </c>
      <c r="D48" s="5">
        <v>1</v>
      </c>
      <c r="E48" s="5">
        <v>0</v>
      </c>
      <c r="F48" s="5">
        <v>0</v>
      </c>
      <c r="G48" s="8">
        <v>87</v>
      </c>
      <c r="H48" s="7">
        <f t="shared" si="3"/>
        <v>1.1494252873563218E-2</v>
      </c>
    </row>
    <row r="49" spans="1:8" ht="24.95" customHeight="1">
      <c r="A49" s="3">
        <v>46</v>
      </c>
      <c r="B49" s="4" t="s">
        <v>362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114</v>
      </c>
      <c r="H49" s="7">
        <f t="shared" si="3"/>
        <v>8.771929824561403E-3</v>
      </c>
    </row>
    <row r="50" spans="1:8" ht="24.95" customHeight="1">
      <c r="A50" s="3">
        <v>47</v>
      </c>
      <c r="B50" s="4" t="s">
        <v>364</v>
      </c>
      <c r="C50" s="5">
        <f t="shared" si="2"/>
        <v>1</v>
      </c>
      <c r="D50" s="5">
        <v>1</v>
      </c>
      <c r="E50" s="5">
        <v>0</v>
      </c>
      <c r="F50" s="5">
        <v>0</v>
      </c>
      <c r="G50" s="6">
        <v>50</v>
      </c>
      <c r="H50" s="7">
        <f t="shared" si="3"/>
        <v>0.02</v>
      </c>
    </row>
    <row r="51" spans="1:8" ht="24.95" customHeight="1">
      <c r="A51" s="3">
        <v>48</v>
      </c>
      <c r="B51" s="4" t="s">
        <v>366</v>
      </c>
      <c r="C51" s="5">
        <f t="shared" si="2"/>
        <v>1</v>
      </c>
      <c r="D51" s="5">
        <v>1</v>
      </c>
      <c r="E51" s="5">
        <v>0</v>
      </c>
      <c r="F51" s="5">
        <v>0</v>
      </c>
      <c r="G51" s="8">
        <v>24</v>
      </c>
      <c r="H51" s="7">
        <f t="shared" si="3"/>
        <v>4.1666666666666664E-2</v>
      </c>
    </row>
    <row r="52" spans="1:8" ht="24.95" customHeight="1">
      <c r="A52" s="3">
        <v>49</v>
      </c>
      <c r="B52" s="4" t="s">
        <v>303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51</v>
      </c>
      <c r="H52" s="7">
        <f t="shared" si="3"/>
        <v>0</v>
      </c>
    </row>
    <row r="53" spans="1:8" ht="24.95" customHeight="1">
      <c r="A53" s="3">
        <v>50</v>
      </c>
      <c r="B53" s="4" t="s">
        <v>304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97</v>
      </c>
      <c r="H53" s="7">
        <f t="shared" si="3"/>
        <v>0</v>
      </c>
    </row>
    <row r="54" spans="1:8" ht="24.95" customHeight="1">
      <c r="A54" s="3">
        <v>51</v>
      </c>
      <c r="B54" s="4" t="s">
        <v>306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51</v>
      </c>
      <c r="H54" s="7">
        <f t="shared" si="3"/>
        <v>0</v>
      </c>
    </row>
    <row r="55" spans="1:8" ht="24.95" customHeight="1">
      <c r="A55" s="3">
        <v>52</v>
      </c>
      <c r="B55" s="4" t="s">
        <v>308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20</v>
      </c>
      <c r="H55" s="7">
        <f t="shared" si="3"/>
        <v>0</v>
      </c>
    </row>
    <row r="56" spans="1:8" ht="24.95" customHeight="1">
      <c r="A56" s="3">
        <v>53</v>
      </c>
      <c r="B56" s="4" t="s">
        <v>313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47</v>
      </c>
      <c r="H56" s="7">
        <f t="shared" si="3"/>
        <v>0</v>
      </c>
    </row>
    <row r="57" spans="1:8" ht="24.95" customHeight="1">
      <c r="A57" s="3">
        <v>54</v>
      </c>
      <c r="B57" s="4" t="s">
        <v>316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22</v>
      </c>
      <c r="H57" s="7">
        <f t="shared" si="3"/>
        <v>0</v>
      </c>
    </row>
    <row r="58" spans="1:8" ht="24.95" customHeight="1">
      <c r="A58" s="3">
        <v>55</v>
      </c>
      <c r="B58" s="4" t="s">
        <v>319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50</v>
      </c>
      <c r="H58" s="7">
        <f t="shared" si="3"/>
        <v>0</v>
      </c>
    </row>
    <row r="59" spans="1:8" ht="24.95" customHeight="1">
      <c r="A59" s="3">
        <v>56</v>
      </c>
      <c r="B59" s="4" t="s">
        <v>320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20</v>
      </c>
      <c r="H59" s="7">
        <f t="shared" si="3"/>
        <v>0</v>
      </c>
    </row>
    <row r="60" spans="1:8" ht="24.95" customHeight="1">
      <c r="A60" s="3">
        <v>57</v>
      </c>
      <c r="B60" s="4" t="s">
        <v>324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41</v>
      </c>
      <c r="H60" s="7">
        <f t="shared" si="3"/>
        <v>0</v>
      </c>
    </row>
    <row r="61" spans="1:8" ht="24.95" customHeight="1">
      <c r="A61" s="3">
        <v>58</v>
      </c>
      <c r="B61" s="4" t="s">
        <v>332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45</v>
      </c>
      <c r="H61" s="7">
        <f t="shared" si="3"/>
        <v>0</v>
      </c>
    </row>
    <row r="62" spans="1:8" ht="24.95" customHeight="1">
      <c r="A62" s="3">
        <v>59</v>
      </c>
      <c r="B62" s="4" t="s">
        <v>346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29</v>
      </c>
      <c r="H62" s="7">
        <f t="shared" si="3"/>
        <v>0</v>
      </c>
    </row>
    <row r="63" spans="1:8" ht="24.95" customHeight="1">
      <c r="A63" s="3">
        <v>60</v>
      </c>
      <c r="B63" s="18" t="s">
        <v>348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349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156</v>
      </c>
      <c r="H64" s="7">
        <f t="shared" si="3"/>
        <v>0</v>
      </c>
    </row>
    <row r="65" spans="1:8" ht="24.95" customHeight="1">
      <c r="A65" s="3">
        <v>62</v>
      </c>
      <c r="B65" s="4" t="s">
        <v>350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30</v>
      </c>
      <c r="H65" s="7">
        <f t="shared" si="3"/>
        <v>0</v>
      </c>
    </row>
    <row r="66" spans="1:8" ht="24.95" customHeight="1">
      <c r="A66" s="3">
        <v>63</v>
      </c>
      <c r="B66" s="4" t="s">
        <v>352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33</v>
      </c>
      <c r="H66" s="7">
        <f t="shared" si="3"/>
        <v>0</v>
      </c>
    </row>
    <row r="67" spans="1:8" ht="24.95" customHeight="1">
      <c r="A67" s="3">
        <v>64</v>
      </c>
      <c r="B67" s="10" t="s">
        <v>357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358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36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359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29</v>
      </c>
      <c r="H69" s="7">
        <f t="shared" si="5"/>
        <v>0</v>
      </c>
    </row>
    <row r="70" spans="1:8" ht="24.95" customHeight="1">
      <c r="A70" s="3">
        <v>67</v>
      </c>
      <c r="B70" s="4" t="s">
        <v>363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63</v>
      </c>
      <c r="H70" s="7">
        <f t="shared" si="5"/>
        <v>0</v>
      </c>
    </row>
    <row r="71" spans="1:8" ht="24.95" customHeight="1">
      <c r="A71" s="3">
        <v>68</v>
      </c>
      <c r="B71" s="4" t="s">
        <v>365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33</v>
      </c>
      <c r="H71" s="7">
        <f t="shared" si="5"/>
        <v>0</v>
      </c>
    </row>
    <row r="72" spans="1:8" ht="24.75" customHeight="1">
      <c r="A72" s="38" t="s">
        <v>226</v>
      </c>
      <c r="B72" s="38"/>
      <c r="C72" s="5">
        <f t="shared" ref="C72" si="6">SUM(D72:F72)</f>
        <v>145</v>
      </c>
      <c r="D72" s="11">
        <f>SUM(D4:D71)</f>
        <v>84</v>
      </c>
      <c r="E72" s="11">
        <f>SUM(E4:E71)</f>
        <v>60</v>
      </c>
      <c r="F72" s="11">
        <f>SUM(F4:F71)</f>
        <v>1</v>
      </c>
      <c r="G72" s="12">
        <f>SUM(G4:G71)</f>
        <v>7294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368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152</v>
      </c>
      <c r="H2" s="46" t="s">
        <v>4</v>
      </c>
    </row>
    <row r="3" spans="1:8" ht="29.1" customHeight="1">
      <c r="A3" s="41"/>
      <c r="B3" s="41"/>
      <c r="C3" s="22" t="s">
        <v>5</v>
      </c>
      <c r="D3" s="22" t="s">
        <v>6</v>
      </c>
      <c r="E3" s="22" t="s">
        <v>7</v>
      </c>
      <c r="F3" s="22" t="s">
        <v>8</v>
      </c>
      <c r="G3" s="45"/>
      <c r="H3" s="46"/>
    </row>
    <row r="4" spans="1:8" ht="24.95" customHeight="1">
      <c r="A4" s="3">
        <v>1</v>
      </c>
      <c r="B4" s="4" t="s">
        <v>388</v>
      </c>
      <c r="C4" s="5">
        <f t="shared" ref="C4:C35" si="0">SUM(D4:F4)</f>
        <v>11</v>
      </c>
      <c r="D4" s="5">
        <v>5</v>
      </c>
      <c r="E4" s="5">
        <v>6</v>
      </c>
      <c r="F4" s="5">
        <v>0</v>
      </c>
      <c r="G4" s="8">
        <v>617</v>
      </c>
      <c r="H4" s="7">
        <f t="shared" ref="H4:H35" si="1">C4/G4</f>
        <v>1.7828200972447326E-2</v>
      </c>
    </row>
    <row r="5" spans="1:8" ht="24.95" customHeight="1">
      <c r="A5" s="3">
        <v>2</v>
      </c>
      <c r="B5" s="4" t="s">
        <v>423</v>
      </c>
      <c r="C5" s="5">
        <f t="shared" si="0"/>
        <v>11</v>
      </c>
      <c r="D5" s="5">
        <v>5</v>
      </c>
      <c r="E5" s="5">
        <v>6</v>
      </c>
      <c r="F5" s="5">
        <v>0</v>
      </c>
      <c r="G5" s="6">
        <v>83</v>
      </c>
      <c r="H5" s="7">
        <f t="shared" si="1"/>
        <v>0.13253012048192772</v>
      </c>
    </row>
    <row r="6" spans="1:8" ht="24.95" customHeight="1">
      <c r="A6" s="3">
        <v>3</v>
      </c>
      <c r="B6" s="4" t="s">
        <v>393</v>
      </c>
      <c r="C6" s="5">
        <f t="shared" si="0"/>
        <v>8</v>
      </c>
      <c r="D6" s="5">
        <v>4</v>
      </c>
      <c r="E6" s="5">
        <v>4</v>
      </c>
      <c r="F6" s="5">
        <v>0</v>
      </c>
      <c r="G6" s="8">
        <v>217</v>
      </c>
      <c r="H6" s="7">
        <f t="shared" si="1"/>
        <v>3.6866359447004608E-2</v>
      </c>
    </row>
    <row r="7" spans="1:8" ht="24.95" customHeight="1">
      <c r="A7" s="3">
        <v>4</v>
      </c>
      <c r="B7" s="4" t="s">
        <v>430</v>
      </c>
      <c r="C7" s="5">
        <f t="shared" si="0"/>
        <v>8</v>
      </c>
      <c r="D7" s="5">
        <v>3</v>
      </c>
      <c r="E7" s="5">
        <v>5</v>
      </c>
      <c r="F7" s="5">
        <v>0</v>
      </c>
      <c r="G7" s="6">
        <v>228</v>
      </c>
      <c r="H7" s="7">
        <f t="shared" si="1"/>
        <v>3.5087719298245612E-2</v>
      </c>
    </row>
    <row r="8" spans="1:8" ht="24.95" customHeight="1">
      <c r="A8" s="3">
        <v>5</v>
      </c>
      <c r="B8" s="4" t="s">
        <v>431</v>
      </c>
      <c r="C8" s="5">
        <f t="shared" si="0"/>
        <v>8</v>
      </c>
      <c r="D8" s="5">
        <v>2</v>
      </c>
      <c r="E8" s="5">
        <v>6</v>
      </c>
      <c r="F8" s="5">
        <v>0</v>
      </c>
      <c r="G8" s="8">
        <v>115</v>
      </c>
      <c r="H8" s="7">
        <f t="shared" si="1"/>
        <v>6.9565217391304349E-2</v>
      </c>
    </row>
    <row r="9" spans="1:8" ht="24.95" customHeight="1">
      <c r="A9" s="3">
        <v>6</v>
      </c>
      <c r="B9" s="4" t="s">
        <v>391</v>
      </c>
      <c r="C9" s="5">
        <f t="shared" si="0"/>
        <v>7</v>
      </c>
      <c r="D9" s="5">
        <v>3</v>
      </c>
      <c r="E9" s="5">
        <v>4</v>
      </c>
      <c r="F9" s="5">
        <v>0</v>
      </c>
      <c r="G9" s="8">
        <v>117</v>
      </c>
      <c r="H9" s="7">
        <f t="shared" si="1"/>
        <v>5.9829059829059832E-2</v>
      </c>
    </row>
    <row r="10" spans="1:8" ht="24.95" customHeight="1">
      <c r="A10" s="3">
        <v>7</v>
      </c>
      <c r="B10" s="4" t="s">
        <v>401</v>
      </c>
      <c r="C10" s="5">
        <f t="shared" si="0"/>
        <v>7</v>
      </c>
      <c r="D10" s="5">
        <v>1</v>
      </c>
      <c r="E10" s="5">
        <v>6</v>
      </c>
      <c r="F10" s="5">
        <v>0</v>
      </c>
      <c r="G10" s="8">
        <v>137</v>
      </c>
      <c r="H10" s="7">
        <f t="shared" si="1"/>
        <v>5.1094890510948905E-2</v>
      </c>
    </row>
    <row r="11" spans="1:8" ht="24.95" customHeight="1">
      <c r="A11" s="3">
        <v>8</v>
      </c>
      <c r="B11" s="4" t="s">
        <v>395</v>
      </c>
      <c r="C11" s="5">
        <f t="shared" si="0"/>
        <v>6</v>
      </c>
      <c r="D11" s="5">
        <v>0</v>
      </c>
      <c r="E11" s="5">
        <v>6</v>
      </c>
      <c r="F11" s="5">
        <v>0</v>
      </c>
      <c r="G11" s="8">
        <v>135</v>
      </c>
      <c r="H11" s="7">
        <f t="shared" si="1"/>
        <v>4.4444444444444446E-2</v>
      </c>
    </row>
    <row r="12" spans="1:8" ht="24.95" customHeight="1">
      <c r="A12" s="3">
        <v>9</v>
      </c>
      <c r="B12" s="4" t="s">
        <v>371</v>
      </c>
      <c r="C12" s="5">
        <f t="shared" si="0"/>
        <v>5</v>
      </c>
      <c r="D12" s="5">
        <v>3</v>
      </c>
      <c r="E12" s="5">
        <v>2</v>
      </c>
      <c r="F12" s="5">
        <v>0</v>
      </c>
      <c r="G12" s="8">
        <v>163</v>
      </c>
      <c r="H12" s="7">
        <f t="shared" si="1"/>
        <v>3.0674846625766871E-2</v>
      </c>
    </row>
    <row r="13" spans="1:8" ht="24.95" customHeight="1">
      <c r="A13" s="3">
        <v>10</v>
      </c>
      <c r="B13" s="4" t="s">
        <v>403</v>
      </c>
      <c r="C13" s="5">
        <f t="shared" si="0"/>
        <v>5</v>
      </c>
      <c r="D13" s="5">
        <v>4</v>
      </c>
      <c r="E13" s="5">
        <v>1</v>
      </c>
      <c r="F13" s="5">
        <v>0</v>
      </c>
      <c r="G13" s="8">
        <v>692</v>
      </c>
      <c r="H13" s="7">
        <f t="shared" si="1"/>
        <v>7.2254335260115606E-3</v>
      </c>
    </row>
    <row r="14" spans="1:8" ht="24.95" customHeight="1">
      <c r="A14" s="3">
        <v>11</v>
      </c>
      <c r="B14" s="4" t="s">
        <v>407</v>
      </c>
      <c r="C14" s="5">
        <f t="shared" si="0"/>
        <v>5</v>
      </c>
      <c r="D14" s="5">
        <v>3</v>
      </c>
      <c r="E14" s="5">
        <v>2</v>
      </c>
      <c r="F14" s="5">
        <v>0</v>
      </c>
      <c r="G14" s="8">
        <v>197</v>
      </c>
      <c r="H14" s="7">
        <f t="shared" si="1"/>
        <v>2.5380710659898477E-2</v>
      </c>
    </row>
    <row r="15" spans="1:8" ht="24.95" customHeight="1">
      <c r="A15" s="3">
        <v>12</v>
      </c>
      <c r="B15" s="4" t="s">
        <v>375</v>
      </c>
      <c r="C15" s="5">
        <f t="shared" si="0"/>
        <v>4</v>
      </c>
      <c r="D15" s="5">
        <v>3</v>
      </c>
      <c r="E15" s="5">
        <v>1</v>
      </c>
      <c r="F15" s="5">
        <v>0</v>
      </c>
      <c r="G15" s="8">
        <v>28</v>
      </c>
      <c r="H15" s="7">
        <f t="shared" si="1"/>
        <v>0.14285714285714285</v>
      </c>
    </row>
    <row r="16" spans="1:8" ht="24.95" customHeight="1">
      <c r="A16" s="3">
        <v>13</v>
      </c>
      <c r="B16" s="4" t="s">
        <v>381</v>
      </c>
      <c r="C16" s="5">
        <f t="shared" si="0"/>
        <v>4</v>
      </c>
      <c r="D16" s="5">
        <v>2</v>
      </c>
      <c r="E16" s="5">
        <v>2</v>
      </c>
      <c r="F16" s="5">
        <v>0</v>
      </c>
      <c r="G16" s="8">
        <v>168</v>
      </c>
      <c r="H16" s="7">
        <f t="shared" si="1"/>
        <v>2.3809523809523808E-2</v>
      </c>
    </row>
    <row r="17" spans="1:8" ht="24.95" customHeight="1">
      <c r="A17" s="3">
        <v>14</v>
      </c>
      <c r="B17" s="4" t="s">
        <v>408</v>
      </c>
      <c r="C17" s="5">
        <f t="shared" si="0"/>
        <v>4</v>
      </c>
      <c r="D17" s="5">
        <v>1</v>
      </c>
      <c r="E17" s="5">
        <v>3</v>
      </c>
      <c r="F17" s="5">
        <v>0</v>
      </c>
      <c r="G17" s="8">
        <v>157</v>
      </c>
      <c r="H17" s="7">
        <f t="shared" si="1"/>
        <v>2.5477707006369428E-2</v>
      </c>
    </row>
    <row r="18" spans="1:8" ht="24.95" customHeight="1">
      <c r="A18" s="3">
        <v>15</v>
      </c>
      <c r="B18" s="4" t="s">
        <v>411</v>
      </c>
      <c r="C18" s="5">
        <f t="shared" si="0"/>
        <v>4</v>
      </c>
      <c r="D18" s="5">
        <v>3</v>
      </c>
      <c r="E18" s="5">
        <v>1</v>
      </c>
      <c r="F18" s="5">
        <v>0</v>
      </c>
      <c r="G18" s="8">
        <v>67</v>
      </c>
      <c r="H18" s="7">
        <f t="shared" si="1"/>
        <v>5.9701492537313432E-2</v>
      </c>
    </row>
    <row r="19" spans="1:8" ht="24.95" customHeight="1">
      <c r="A19" s="3">
        <v>16</v>
      </c>
      <c r="B19" s="4" t="s">
        <v>414</v>
      </c>
      <c r="C19" s="5">
        <f t="shared" si="0"/>
        <v>4</v>
      </c>
      <c r="D19" s="5">
        <v>1</v>
      </c>
      <c r="E19" s="5">
        <v>3</v>
      </c>
      <c r="F19" s="5">
        <v>0</v>
      </c>
      <c r="G19" s="6">
        <v>151</v>
      </c>
      <c r="H19" s="7">
        <f t="shared" si="1"/>
        <v>2.6490066225165563E-2</v>
      </c>
    </row>
    <row r="20" spans="1:8" ht="24.95" customHeight="1">
      <c r="A20" s="3">
        <v>17</v>
      </c>
      <c r="B20" s="4" t="s">
        <v>379</v>
      </c>
      <c r="C20" s="5">
        <f t="shared" si="0"/>
        <v>3</v>
      </c>
      <c r="D20" s="5">
        <v>2</v>
      </c>
      <c r="E20" s="5">
        <v>1</v>
      </c>
      <c r="F20" s="5">
        <v>0</v>
      </c>
      <c r="G20" s="8">
        <v>70</v>
      </c>
      <c r="H20" s="7">
        <f t="shared" si="1"/>
        <v>4.2857142857142858E-2</v>
      </c>
    </row>
    <row r="21" spans="1:8" ht="24.95" customHeight="1">
      <c r="A21" s="3">
        <v>18</v>
      </c>
      <c r="B21" s="4" t="s">
        <v>380</v>
      </c>
      <c r="C21" s="5">
        <f t="shared" si="0"/>
        <v>3</v>
      </c>
      <c r="D21" s="5">
        <v>0</v>
      </c>
      <c r="E21" s="5">
        <v>3</v>
      </c>
      <c r="F21" s="5">
        <v>0</v>
      </c>
      <c r="G21" s="8">
        <v>62</v>
      </c>
      <c r="H21" s="7">
        <f t="shared" si="1"/>
        <v>4.8387096774193547E-2</v>
      </c>
    </row>
    <row r="22" spans="1:8" ht="24.95" customHeight="1">
      <c r="A22" s="3">
        <v>19</v>
      </c>
      <c r="B22" s="4" t="s">
        <v>385</v>
      </c>
      <c r="C22" s="5">
        <f t="shared" si="0"/>
        <v>3</v>
      </c>
      <c r="D22" s="5">
        <v>2</v>
      </c>
      <c r="E22" s="5">
        <v>1</v>
      </c>
      <c r="F22" s="5">
        <v>0</v>
      </c>
      <c r="G22" s="8">
        <v>134</v>
      </c>
      <c r="H22" s="7">
        <f t="shared" si="1"/>
        <v>2.2388059701492536E-2</v>
      </c>
    </row>
    <row r="23" spans="1:8" ht="24.95" customHeight="1">
      <c r="A23" s="3">
        <v>20</v>
      </c>
      <c r="B23" s="4" t="s">
        <v>387</v>
      </c>
      <c r="C23" s="5">
        <f t="shared" si="0"/>
        <v>3</v>
      </c>
      <c r="D23" s="5">
        <v>1</v>
      </c>
      <c r="E23" s="5">
        <v>2</v>
      </c>
      <c r="F23" s="5">
        <v>0</v>
      </c>
      <c r="G23" s="8">
        <v>202</v>
      </c>
      <c r="H23" s="7">
        <f t="shared" si="1"/>
        <v>1.4851485148514851E-2</v>
      </c>
    </row>
    <row r="24" spans="1:8" ht="24.95" customHeight="1">
      <c r="A24" s="3">
        <v>21</v>
      </c>
      <c r="B24" s="4" t="s">
        <v>389</v>
      </c>
      <c r="C24" s="5">
        <f t="shared" si="0"/>
        <v>3</v>
      </c>
      <c r="D24" s="5">
        <v>2</v>
      </c>
      <c r="E24" s="5">
        <v>1</v>
      </c>
      <c r="F24" s="5">
        <v>0</v>
      </c>
      <c r="G24" s="6">
        <v>49</v>
      </c>
      <c r="H24" s="7">
        <f t="shared" si="1"/>
        <v>6.1224489795918366E-2</v>
      </c>
    </row>
    <row r="25" spans="1:8" ht="24.95" customHeight="1">
      <c r="A25" s="3">
        <v>22</v>
      </c>
      <c r="B25" s="4" t="s">
        <v>400</v>
      </c>
      <c r="C25" s="5">
        <f t="shared" si="0"/>
        <v>3</v>
      </c>
      <c r="D25" s="5">
        <v>0</v>
      </c>
      <c r="E25" s="5">
        <v>3</v>
      </c>
      <c r="F25" s="5">
        <v>0</v>
      </c>
      <c r="G25" s="6">
        <v>69</v>
      </c>
      <c r="H25" s="7">
        <f t="shared" si="1"/>
        <v>4.3478260869565216E-2</v>
      </c>
    </row>
    <row r="26" spans="1:8" ht="24.95" customHeight="1">
      <c r="A26" s="3">
        <v>23</v>
      </c>
      <c r="B26" s="4" t="s">
        <v>406</v>
      </c>
      <c r="C26" s="5">
        <f t="shared" si="0"/>
        <v>3</v>
      </c>
      <c r="D26" s="5">
        <v>3</v>
      </c>
      <c r="E26" s="5">
        <v>0</v>
      </c>
      <c r="F26" s="5">
        <v>0</v>
      </c>
      <c r="G26" s="8">
        <v>131</v>
      </c>
      <c r="H26" s="7">
        <f t="shared" si="1"/>
        <v>2.2900763358778626E-2</v>
      </c>
    </row>
    <row r="27" spans="1:8" ht="24.95" customHeight="1">
      <c r="A27" s="3">
        <v>24</v>
      </c>
      <c r="B27" s="4" t="s">
        <v>410</v>
      </c>
      <c r="C27" s="5">
        <f t="shared" si="0"/>
        <v>3</v>
      </c>
      <c r="D27" s="5">
        <v>0</v>
      </c>
      <c r="E27" s="5">
        <v>3</v>
      </c>
      <c r="F27" s="5">
        <v>0</v>
      </c>
      <c r="G27" s="8">
        <v>243</v>
      </c>
      <c r="H27" s="7">
        <f t="shared" si="1"/>
        <v>1.2345679012345678E-2</v>
      </c>
    </row>
    <row r="28" spans="1:8" ht="24.95" customHeight="1">
      <c r="A28" s="3">
        <v>25</v>
      </c>
      <c r="B28" s="4" t="s">
        <v>412</v>
      </c>
      <c r="C28" s="5">
        <f t="shared" si="0"/>
        <v>3</v>
      </c>
      <c r="D28" s="5">
        <v>1</v>
      </c>
      <c r="E28" s="5">
        <v>2</v>
      </c>
      <c r="F28" s="5">
        <v>0</v>
      </c>
      <c r="G28" s="6">
        <v>106</v>
      </c>
      <c r="H28" s="7">
        <f t="shared" si="1"/>
        <v>2.8301886792452831E-2</v>
      </c>
    </row>
    <row r="29" spans="1:8" ht="24.95" customHeight="1">
      <c r="A29" s="3">
        <v>26</v>
      </c>
      <c r="B29" s="4" t="s">
        <v>413</v>
      </c>
      <c r="C29" s="5">
        <f t="shared" si="0"/>
        <v>3</v>
      </c>
      <c r="D29" s="5">
        <v>0</v>
      </c>
      <c r="E29" s="5">
        <v>3</v>
      </c>
      <c r="F29" s="5">
        <v>0</v>
      </c>
      <c r="G29" s="6">
        <v>139</v>
      </c>
      <c r="H29" s="7">
        <f t="shared" si="1"/>
        <v>2.1582733812949641E-2</v>
      </c>
    </row>
    <row r="30" spans="1:8" ht="24.95" customHeight="1">
      <c r="A30" s="3">
        <v>27</v>
      </c>
      <c r="B30" s="4" t="s">
        <v>415</v>
      </c>
      <c r="C30" s="5">
        <f t="shared" si="0"/>
        <v>3</v>
      </c>
      <c r="D30" s="5">
        <v>2</v>
      </c>
      <c r="E30" s="5">
        <v>1</v>
      </c>
      <c r="F30" s="5">
        <v>0</v>
      </c>
      <c r="G30" s="6">
        <v>28</v>
      </c>
      <c r="H30" s="7">
        <f t="shared" si="1"/>
        <v>0.10714285714285714</v>
      </c>
    </row>
    <row r="31" spans="1:8" ht="24.95" customHeight="1">
      <c r="A31" s="3">
        <v>28</v>
      </c>
      <c r="B31" s="4" t="s">
        <v>419</v>
      </c>
      <c r="C31" s="5">
        <f t="shared" si="0"/>
        <v>3</v>
      </c>
      <c r="D31" s="5">
        <v>1</v>
      </c>
      <c r="E31" s="5">
        <v>2</v>
      </c>
      <c r="F31" s="5">
        <v>0</v>
      </c>
      <c r="G31" s="8">
        <v>30</v>
      </c>
      <c r="H31" s="7">
        <f t="shared" si="1"/>
        <v>0.1</v>
      </c>
    </row>
    <row r="32" spans="1:8" ht="24.95" customHeight="1">
      <c r="A32" s="3">
        <v>29</v>
      </c>
      <c r="B32" s="4" t="s">
        <v>435</v>
      </c>
      <c r="C32" s="5">
        <f t="shared" si="0"/>
        <v>3</v>
      </c>
      <c r="D32" s="5">
        <v>3</v>
      </c>
      <c r="E32" s="5">
        <v>0</v>
      </c>
      <c r="F32" s="5">
        <v>0</v>
      </c>
      <c r="G32" s="8">
        <v>18</v>
      </c>
      <c r="H32" s="7">
        <f t="shared" si="1"/>
        <v>0.16666666666666666</v>
      </c>
    </row>
    <row r="33" spans="1:8" ht="24.95" customHeight="1">
      <c r="A33" s="3">
        <v>30</v>
      </c>
      <c r="B33" s="4" t="s">
        <v>382</v>
      </c>
      <c r="C33" s="5">
        <f t="shared" si="0"/>
        <v>2</v>
      </c>
      <c r="D33" s="5">
        <v>1</v>
      </c>
      <c r="E33" s="5">
        <v>1</v>
      </c>
      <c r="F33" s="5">
        <v>0</v>
      </c>
      <c r="G33" s="8">
        <v>136</v>
      </c>
      <c r="H33" s="7">
        <f t="shared" si="1"/>
        <v>1.4705882352941176E-2</v>
      </c>
    </row>
    <row r="34" spans="1:8" ht="24.95" customHeight="1">
      <c r="A34" s="3">
        <v>31</v>
      </c>
      <c r="B34" s="4" t="s">
        <v>369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119</v>
      </c>
      <c r="H34" s="7">
        <f t="shared" si="1"/>
        <v>8.4033613445378148E-3</v>
      </c>
    </row>
    <row r="35" spans="1:8" ht="24.95" customHeight="1">
      <c r="A35" s="3">
        <v>32</v>
      </c>
      <c r="B35" s="4" t="s">
        <v>370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60</v>
      </c>
      <c r="H35" s="7">
        <f t="shared" si="1"/>
        <v>1.6666666666666666E-2</v>
      </c>
    </row>
    <row r="36" spans="1:8" ht="24.95" customHeight="1">
      <c r="A36" s="3">
        <v>33</v>
      </c>
      <c r="B36" s="4" t="s">
        <v>377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44</v>
      </c>
      <c r="H36" s="7">
        <f t="shared" ref="H36:H67" si="3">C36/G36</f>
        <v>2.2727272727272728E-2</v>
      </c>
    </row>
    <row r="37" spans="1:8" ht="24.95" customHeight="1">
      <c r="A37" s="3">
        <v>34</v>
      </c>
      <c r="B37" s="4" t="s">
        <v>383</v>
      </c>
      <c r="C37" s="5">
        <f t="shared" si="2"/>
        <v>1</v>
      </c>
      <c r="D37" s="5">
        <v>1</v>
      </c>
      <c r="E37" s="5">
        <v>0</v>
      </c>
      <c r="F37" s="5">
        <v>0</v>
      </c>
      <c r="G37" s="8">
        <v>46</v>
      </c>
      <c r="H37" s="7">
        <f t="shared" si="3"/>
        <v>2.1739130434782608E-2</v>
      </c>
    </row>
    <row r="38" spans="1:8" ht="24.95" customHeight="1">
      <c r="A38" s="3">
        <v>35</v>
      </c>
      <c r="B38" s="4" t="s">
        <v>386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22</v>
      </c>
      <c r="H38" s="7">
        <f t="shared" si="3"/>
        <v>4.5454545454545456E-2</v>
      </c>
    </row>
    <row r="39" spans="1:8" ht="24.95" customHeight="1">
      <c r="A39" s="3">
        <v>36</v>
      </c>
      <c r="B39" s="4" t="s">
        <v>392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179</v>
      </c>
      <c r="H39" s="7">
        <f t="shared" si="3"/>
        <v>5.5865921787709499E-3</v>
      </c>
    </row>
    <row r="40" spans="1:8" ht="24.95" customHeight="1">
      <c r="A40" s="3">
        <v>37</v>
      </c>
      <c r="B40" s="4" t="s">
        <v>396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38</v>
      </c>
      <c r="H40" s="7">
        <f t="shared" si="3"/>
        <v>2.6315789473684209E-2</v>
      </c>
    </row>
    <row r="41" spans="1:8" ht="24.95" customHeight="1">
      <c r="A41" s="3">
        <v>38</v>
      </c>
      <c r="B41" s="9" t="s">
        <v>397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121</v>
      </c>
      <c r="H41" s="7">
        <f t="shared" si="3"/>
        <v>8.2644628099173556E-3</v>
      </c>
    </row>
    <row r="42" spans="1:8" ht="24.95" customHeight="1">
      <c r="A42" s="3">
        <v>39</v>
      </c>
      <c r="B42" s="4" t="s">
        <v>398</v>
      </c>
      <c r="C42" s="5">
        <f t="shared" si="2"/>
        <v>1</v>
      </c>
      <c r="D42" s="5">
        <v>0</v>
      </c>
      <c r="E42" s="5">
        <v>1</v>
      </c>
      <c r="F42" s="5">
        <v>0</v>
      </c>
      <c r="G42" s="8">
        <v>107</v>
      </c>
      <c r="H42" s="7">
        <f t="shared" si="3"/>
        <v>9.3457943925233638E-3</v>
      </c>
    </row>
    <row r="43" spans="1:8" ht="24.95" customHeight="1">
      <c r="A43" s="3">
        <v>40</v>
      </c>
      <c r="B43" s="4" t="s">
        <v>399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43</v>
      </c>
      <c r="H43" s="7">
        <f t="shared" si="3"/>
        <v>2.3255813953488372E-2</v>
      </c>
    </row>
    <row r="44" spans="1:8" ht="24.95" customHeight="1">
      <c r="A44" s="3">
        <v>41</v>
      </c>
      <c r="B44" s="4" t="s">
        <v>402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43</v>
      </c>
      <c r="H44" s="7">
        <f t="shared" si="3"/>
        <v>2.3255813953488372E-2</v>
      </c>
    </row>
    <row r="45" spans="1:8" ht="24.95" customHeight="1">
      <c r="A45" s="3">
        <v>42</v>
      </c>
      <c r="B45" s="4" t="s">
        <v>409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39</v>
      </c>
      <c r="H45" s="7">
        <f t="shared" si="3"/>
        <v>2.564102564102564E-2</v>
      </c>
    </row>
    <row r="46" spans="1:8" ht="24.95" customHeight="1">
      <c r="A46" s="3">
        <v>43</v>
      </c>
      <c r="B46" s="4" t="s">
        <v>421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28</v>
      </c>
      <c r="H46" s="7">
        <f t="shared" si="3"/>
        <v>3.5714285714285712E-2</v>
      </c>
    </row>
    <row r="47" spans="1:8" ht="24.95" customHeight="1">
      <c r="A47" s="3">
        <v>44</v>
      </c>
      <c r="B47" s="4" t="s">
        <v>424</v>
      </c>
      <c r="C47" s="5">
        <f t="shared" si="2"/>
        <v>1</v>
      </c>
      <c r="D47" s="5">
        <v>1</v>
      </c>
      <c r="E47" s="5">
        <v>0</v>
      </c>
      <c r="F47" s="5">
        <v>0</v>
      </c>
      <c r="G47" s="8">
        <v>146</v>
      </c>
      <c r="H47" s="7">
        <f t="shared" si="3"/>
        <v>6.8493150684931503E-3</v>
      </c>
    </row>
    <row r="48" spans="1:8" ht="24.95" customHeight="1">
      <c r="A48" s="3">
        <v>45</v>
      </c>
      <c r="B48" s="4" t="s">
        <v>425</v>
      </c>
      <c r="C48" s="5">
        <f t="shared" si="2"/>
        <v>1</v>
      </c>
      <c r="D48" s="5">
        <v>1</v>
      </c>
      <c r="E48" s="5">
        <v>0</v>
      </c>
      <c r="F48" s="5">
        <v>0</v>
      </c>
      <c r="G48" s="6">
        <v>84</v>
      </c>
      <c r="H48" s="7">
        <f t="shared" si="3"/>
        <v>1.1904761904761904E-2</v>
      </c>
    </row>
    <row r="49" spans="1:8" ht="24.95" customHeight="1">
      <c r="A49" s="3">
        <v>46</v>
      </c>
      <c r="B49" s="10" t="s">
        <v>427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35</v>
      </c>
      <c r="H49" s="7">
        <f t="shared" si="3"/>
        <v>2.8571428571428571E-2</v>
      </c>
    </row>
    <row r="50" spans="1:8" ht="24.95" customHeight="1">
      <c r="A50" s="3">
        <v>47</v>
      </c>
      <c r="B50" s="4" t="s">
        <v>432</v>
      </c>
      <c r="C50" s="5">
        <f t="shared" si="2"/>
        <v>1</v>
      </c>
      <c r="D50" s="5">
        <v>0</v>
      </c>
      <c r="E50" s="5">
        <v>1</v>
      </c>
      <c r="F50" s="5">
        <v>0</v>
      </c>
      <c r="G50" s="8">
        <v>74</v>
      </c>
      <c r="H50" s="7">
        <f t="shared" si="3"/>
        <v>1.3513513513513514E-2</v>
      </c>
    </row>
    <row r="51" spans="1:8" ht="24.95" customHeight="1">
      <c r="A51" s="3">
        <v>48</v>
      </c>
      <c r="B51" s="4" t="s">
        <v>436</v>
      </c>
      <c r="C51" s="5">
        <f t="shared" si="2"/>
        <v>1</v>
      </c>
      <c r="D51" s="5">
        <v>1</v>
      </c>
      <c r="E51" s="5">
        <v>0</v>
      </c>
      <c r="F51" s="5">
        <v>0</v>
      </c>
      <c r="G51" s="8">
        <v>16</v>
      </c>
      <c r="H51" s="7">
        <f t="shared" si="3"/>
        <v>6.25E-2</v>
      </c>
    </row>
    <row r="52" spans="1:8" ht="24.95" customHeight="1">
      <c r="A52" s="3">
        <v>49</v>
      </c>
      <c r="B52" s="4" t="s">
        <v>372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41</v>
      </c>
      <c r="H52" s="7">
        <f t="shared" si="3"/>
        <v>0</v>
      </c>
    </row>
    <row r="53" spans="1:8" ht="24.95" customHeight="1">
      <c r="A53" s="3">
        <v>50</v>
      </c>
      <c r="B53" s="4" t="s">
        <v>373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49</v>
      </c>
      <c r="H53" s="7">
        <f t="shared" si="3"/>
        <v>0</v>
      </c>
    </row>
    <row r="54" spans="1:8" ht="24.95" customHeight="1">
      <c r="A54" s="3">
        <v>51</v>
      </c>
      <c r="B54" s="4" t="s">
        <v>374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95</v>
      </c>
      <c r="H54" s="7">
        <f t="shared" si="3"/>
        <v>0</v>
      </c>
    </row>
    <row r="55" spans="1:8" ht="24.95" customHeight="1">
      <c r="A55" s="3">
        <v>52</v>
      </c>
      <c r="B55" s="4" t="s">
        <v>376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50</v>
      </c>
      <c r="H55" s="7">
        <f t="shared" si="3"/>
        <v>0</v>
      </c>
    </row>
    <row r="56" spans="1:8" ht="24.95" customHeight="1">
      <c r="A56" s="3">
        <v>53</v>
      </c>
      <c r="B56" s="4" t="s">
        <v>378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20</v>
      </c>
      <c r="H56" s="7">
        <f t="shared" si="3"/>
        <v>0</v>
      </c>
    </row>
    <row r="57" spans="1:8" ht="24.95" customHeight="1">
      <c r="A57" s="3">
        <v>54</v>
      </c>
      <c r="B57" s="4" t="s">
        <v>384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158</v>
      </c>
      <c r="H57" s="7">
        <f t="shared" si="3"/>
        <v>0</v>
      </c>
    </row>
    <row r="58" spans="1:8" ht="24.95" customHeight="1">
      <c r="A58" s="3">
        <v>55</v>
      </c>
      <c r="B58" s="4" t="s">
        <v>390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20</v>
      </c>
      <c r="H58" s="7">
        <f t="shared" si="3"/>
        <v>0</v>
      </c>
    </row>
    <row r="59" spans="1:8" ht="24.95" customHeight="1">
      <c r="A59" s="3">
        <v>56</v>
      </c>
      <c r="B59" s="4" t="s">
        <v>394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41</v>
      </c>
      <c r="H59" s="7">
        <f t="shared" si="3"/>
        <v>0</v>
      </c>
    </row>
    <row r="60" spans="1:8" ht="24.95" customHeight="1">
      <c r="A60" s="3">
        <v>57</v>
      </c>
      <c r="B60" s="4" t="s">
        <v>404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64</v>
      </c>
      <c r="H60" s="7">
        <f t="shared" si="3"/>
        <v>0</v>
      </c>
    </row>
    <row r="61" spans="1:8" ht="24.95" customHeight="1">
      <c r="A61" s="3">
        <v>58</v>
      </c>
      <c r="B61" s="4" t="s">
        <v>405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81</v>
      </c>
      <c r="H61" s="7">
        <f t="shared" si="3"/>
        <v>0</v>
      </c>
    </row>
    <row r="62" spans="1:8" ht="24.95" customHeight="1">
      <c r="A62" s="3">
        <v>59</v>
      </c>
      <c r="B62" s="4" t="s">
        <v>416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44</v>
      </c>
      <c r="H62" s="7">
        <f t="shared" si="3"/>
        <v>0</v>
      </c>
    </row>
    <row r="63" spans="1:8" ht="24.95" customHeight="1">
      <c r="A63" s="3">
        <v>60</v>
      </c>
      <c r="B63" s="18" t="s">
        <v>417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418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162</v>
      </c>
      <c r="H64" s="7">
        <f t="shared" si="3"/>
        <v>0</v>
      </c>
    </row>
    <row r="65" spans="1:8" ht="24.95" customHeight="1">
      <c r="A65" s="3">
        <v>62</v>
      </c>
      <c r="B65" s="4" t="s">
        <v>420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72</v>
      </c>
      <c r="H65" s="7">
        <f t="shared" si="3"/>
        <v>0</v>
      </c>
    </row>
    <row r="66" spans="1:8" ht="24.95" customHeight="1">
      <c r="A66" s="3">
        <v>63</v>
      </c>
      <c r="B66" s="4" t="s">
        <v>422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169</v>
      </c>
      <c r="H66" s="7">
        <f t="shared" si="3"/>
        <v>0</v>
      </c>
    </row>
    <row r="67" spans="1:8" ht="24.95" customHeight="1">
      <c r="A67" s="3">
        <v>64</v>
      </c>
      <c r="B67" s="4" t="s">
        <v>426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428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28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429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84</v>
      </c>
      <c r="H69" s="7">
        <f t="shared" si="5"/>
        <v>0</v>
      </c>
    </row>
    <row r="70" spans="1:8" ht="24.95" customHeight="1">
      <c r="A70" s="3">
        <v>67</v>
      </c>
      <c r="B70" s="4" t="s">
        <v>433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48</v>
      </c>
      <c r="H70" s="7">
        <f t="shared" si="5"/>
        <v>0</v>
      </c>
    </row>
    <row r="71" spans="1:8" ht="24.95" customHeight="1">
      <c r="A71" s="3">
        <v>68</v>
      </c>
      <c r="B71" s="4" t="s">
        <v>434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33</v>
      </c>
      <c r="H71" s="7">
        <f t="shared" si="5"/>
        <v>0</v>
      </c>
    </row>
    <row r="72" spans="1:8" ht="24.75" customHeight="1">
      <c r="A72" s="38" t="s">
        <v>226</v>
      </c>
      <c r="B72" s="38"/>
      <c r="C72" s="5">
        <f t="shared" ref="C72" si="6">SUM(D72:F72)</f>
        <v>160</v>
      </c>
      <c r="D72" s="11">
        <f>SUM(D4:D71)</f>
        <v>74</v>
      </c>
      <c r="E72" s="11">
        <f>SUM(E4:E71)</f>
        <v>86</v>
      </c>
      <c r="F72" s="11">
        <f>SUM(F4:F71)</f>
        <v>0</v>
      </c>
      <c r="G72" s="12">
        <f>SUM(G4:G71)</f>
        <v>7255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activeCell="K63" sqref="K63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437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152</v>
      </c>
      <c r="H2" s="46" t="s">
        <v>4</v>
      </c>
    </row>
    <row r="3" spans="1:8" ht="29.1" customHeight="1">
      <c r="A3" s="41"/>
      <c r="B3" s="41"/>
      <c r="C3" s="22" t="s">
        <v>5</v>
      </c>
      <c r="D3" s="22" t="s">
        <v>6</v>
      </c>
      <c r="E3" s="22" t="s">
        <v>7</v>
      </c>
      <c r="F3" s="22" t="s">
        <v>8</v>
      </c>
      <c r="G3" s="45"/>
      <c r="H3" s="46"/>
    </row>
    <row r="4" spans="1:8" ht="24.95" customHeight="1">
      <c r="A4" s="3">
        <v>1</v>
      </c>
      <c r="B4" s="24" t="s">
        <v>388</v>
      </c>
      <c r="C4" s="27">
        <f>VLOOKUP(B4,'4月'!$B$4:$F$71,2,0)+VLOOKUP(B4,'5月'!$B$4:$F$71,2,0)+VLOOKUP(B4,'6月'!$B$4:$F$71,2,0)</f>
        <v>31</v>
      </c>
      <c r="D4" s="5">
        <f>VLOOKUP(B4,'4月'!$B$4:$F$71,3,0)+VLOOKUP(B4,'5月'!$B$4:$F$71,3,0)+VLOOKUP(B4,'6月'!$B$4:$F$71,3,0)</f>
        <v>13</v>
      </c>
      <c r="E4" s="5">
        <f>VLOOKUP(B4,'4月'!$B$4:$F$71,4,0)+VLOOKUP(B4,'5月'!$B$4:$F$71,4,0)+VLOOKUP(B4,'6月'!$B$4:$F$71,4,0)</f>
        <v>18</v>
      </c>
      <c r="F4" s="5">
        <f>VLOOKUP(B4,'4月'!$B$4:$F$71,5,0)+VLOOKUP(B4,'5月'!$B$4:$F$71,5,0)+VLOOKUP(B4,'6月'!$B$4:$F$71,5,0)</f>
        <v>0</v>
      </c>
      <c r="G4" s="8">
        <f>VLOOKUP(B4,'6月'!$B$4:$G$71,6,0)</f>
        <v>617</v>
      </c>
      <c r="H4" s="7">
        <f t="shared" ref="H4:H35" si="0">C4/G4</f>
        <v>5.0243111831442464E-2</v>
      </c>
    </row>
    <row r="5" spans="1:8" ht="24.95" customHeight="1">
      <c r="A5" s="3">
        <v>2</v>
      </c>
      <c r="B5" s="24" t="s">
        <v>393</v>
      </c>
      <c r="C5" s="27">
        <f>VLOOKUP(B5,'4月'!$B$4:$F$71,2,0)+VLOOKUP(B5,'5月'!$B$4:$F$71,2,0)+VLOOKUP(B5,'6月'!$B$4:$F$71,2,0)</f>
        <v>29</v>
      </c>
      <c r="D5" s="5">
        <f>VLOOKUP(B5,'4月'!$B$4:$F$71,3,0)+VLOOKUP(B5,'5月'!$B$4:$F$71,3,0)+VLOOKUP(B5,'6月'!$B$4:$F$71,3,0)</f>
        <v>17</v>
      </c>
      <c r="E5" s="5">
        <f>VLOOKUP(B5,'4月'!$B$4:$F$71,4,0)+VLOOKUP(B5,'5月'!$B$4:$F$71,4,0)+VLOOKUP(B5,'6月'!$B$4:$F$71,4,0)</f>
        <v>12</v>
      </c>
      <c r="F5" s="5">
        <f>VLOOKUP(B5,'4月'!$B$4:$F$71,5,0)+VLOOKUP(B5,'5月'!$B$4:$F$71,5,0)+VLOOKUP(B5,'6月'!$B$4:$F$71,5,0)</f>
        <v>0</v>
      </c>
      <c r="G5" s="8">
        <f>VLOOKUP(B5,'6月'!$B$4:$G$71,6,0)</f>
        <v>217</v>
      </c>
      <c r="H5" s="7">
        <f t="shared" si="0"/>
        <v>0.13364055299539171</v>
      </c>
    </row>
    <row r="6" spans="1:8" ht="24.95" customHeight="1">
      <c r="A6" s="3">
        <v>3</v>
      </c>
      <c r="B6" s="24" t="s">
        <v>431</v>
      </c>
      <c r="C6" s="27">
        <f>VLOOKUP(B6,'4月'!$B$4:$F$71,2,0)+VLOOKUP(B6,'5月'!$B$4:$F$71,2,0)+VLOOKUP(B6,'6月'!$B$4:$F$71,2,0)</f>
        <v>26</v>
      </c>
      <c r="D6" s="5">
        <f>VLOOKUP(B6,'4月'!$B$4:$F$71,3,0)+VLOOKUP(B6,'5月'!$B$4:$F$71,3,0)+VLOOKUP(B6,'6月'!$B$4:$F$71,3,0)</f>
        <v>13</v>
      </c>
      <c r="E6" s="5">
        <f>VLOOKUP(B6,'4月'!$B$4:$F$71,4,0)+VLOOKUP(B6,'5月'!$B$4:$F$71,4,0)+VLOOKUP(B6,'6月'!$B$4:$F$71,4,0)</f>
        <v>13</v>
      </c>
      <c r="F6" s="5">
        <f>VLOOKUP(B6,'4月'!$B$4:$F$71,5,0)+VLOOKUP(B6,'5月'!$B$4:$F$71,5,0)+VLOOKUP(B6,'6月'!$B$4:$F$71,5,0)</f>
        <v>0</v>
      </c>
      <c r="G6" s="8">
        <f>VLOOKUP(B6,'6月'!$B$4:$G$71,6,0)</f>
        <v>115</v>
      </c>
      <c r="H6" s="7">
        <f t="shared" si="0"/>
        <v>0.22608695652173913</v>
      </c>
    </row>
    <row r="7" spans="1:8" ht="24.95" customHeight="1">
      <c r="A7" s="3">
        <v>4</v>
      </c>
      <c r="B7" s="24" t="s">
        <v>423</v>
      </c>
      <c r="C7" s="27">
        <f>VLOOKUP(B7,'4月'!$B$4:$F$71,2,0)+VLOOKUP(B7,'5月'!$B$4:$F$71,2,0)+VLOOKUP(B7,'6月'!$B$4:$F$71,2,0)</f>
        <v>22</v>
      </c>
      <c r="D7" s="5">
        <f>VLOOKUP(B7,'4月'!$B$4:$F$71,3,0)+VLOOKUP(B7,'5月'!$B$4:$F$71,3,0)+VLOOKUP(B7,'6月'!$B$4:$F$71,3,0)</f>
        <v>8</v>
      </c>
      <c r="E7" s="5">
        <f>VLOOKUP(B7,'4月'!$B$4:$F$71,4,0)+VLOOKUP(B7,'5月'!$B$4:$F$71,4,0)+VLOOKUP(B7,'6月'!$B$4:$F$71,4,0)</f>
        <v>13</v>
      </c>
      <c r="F7" s="5">
        <f>VLOOKUP(B7,'4月'!$B$4:$F$71,5,0)+VLOOKUP(B7,'5月'!$B$4:$F$71,5,0)+VLOOKUP(B7,'6月'!$B$4:$F$71,5,0)</f>
        <v>1</v>
      </c>
      <c r="G7" s="8">
        <f>VLOOKUP(B7,'6月'!$B$4:$G$71,6,0)</f>
        <v>83</v>
      </c>
      <c r="H7" s="7">
        <f t="shared" si="0"/>
        <v>0.26506024096385544</v>
      </c>
    </row>
    <row r="8" spans="1:8" ht="24.95" customHeight="1">
      <c r="A8" s="3">
        <v>5</v>
      </c>
      <c r="B8" s="24" t="s">
        <v>381</v>
      </c>
      <c r="C8" s="27">
        <f>VLOOKUP(B8,'4月'!$B$4:$F$71,2,0)+VLOOKUP(B8,'5月'!$B$4:$F$71,2,0)+VLOOKUP(B8,'6月'!$B$4:$F$71,2,0)</f>
        <v>21</v>
      </c>
      <c r="D8" s="5">
        <f>VLOOKUP(B8,'4月'!$B$4:$F$71,3,0)+VLOOKUP(B8,'5月'!$B$4:$F$71,3,0)+VLOOKUP(B8,'6月'!$B$4:$F$71,3,0)</f>
        <v>10</v>
      </c>
      <c r="E8" s="5">
        <f>VLOOKUP(B8,'4月'!$B$4:$F$71,4,0)+VLOOKUP(B8,'5月'!$B$4:$F$71,4,0)+VLOOKUP(B8,'6月'!$B$4:$F$71,4,0)</f>
        <v>11</v>
      </c>
      <c r="F8" s="5">
        <f>VLOOKUP(B8,'4月'!$B$4:$F$71,5,0)+VLOOKUP(B8,'5月'!$B$4:$F$71,5,0)+VLOOKUP(B8,'6月'!$B$4:$F$71,5,0)</f>
        <v>0</v>
      </c>
      <c r="G8" s="8">
        <f>VLOOKUP(B8,'6月'!$B$4:$G$71,6,0)</f>
        <v>168</v>
      </c>
      <c r="H8" s="7">
        <f t="shared" si="0"/>
        <v>0.125</v>
      </c>
    </row>
    <row r="9" spans="1:8" ht="24.95" customHeight="1">
      <c r="A9" s="3">
        <v>6</v>
      </c>
      <c r="B9" s="24" t="s">
        <v>401</v>
      </c>
      <c r="C9" s="27">
        <f>VLOOKUP(B9,'4月'!$B$4:$F$71,2,0)+VLOOKUP(B9,'5月'!$B$4:$F$71,2,0)+VLOOKUP(B9,'6月'!$B$4:$F$71,2,0)</f>
        <v>20</v>
      </c>
      <c r="D9" s="5">
        <f>VLOOKUP(B9,'4月'!$B$4:$F$71,3,0)+VLOOKUP(B9,'5月'!$B$4:$F$71,3,0)+VLOOKUP(B9,'6月'!$B$4:$F$71,3,0)</f>
        <v>4</v>
      </c>
      <c r="E9" s="5">
        <f>VLOOKUP(B9,'4月'!$B$4:$F$71,4,0)+VLOOKUP(B9,'5月'!$B$4:$F$71,4,0)+VLOOKUP(B9,'6月'!$B$4:$F$71,4,0)</f>
        <v>16</v>
      </c>
      <c r="F9" s="5">
        <f>VLOOKUP(B9,'4月'!$B$4:$F$71,5,0)+VLOOKUP(B9,'5月'!$B$4:$F$71,5,0)+VLOOKUP(B9,'6月'!$B$4:$F$71,5,0)</f>
        <v>0</v>
      </c>
      <c r="G9" s="8">
        <f>VLOOKUP(B9,'6月'!$B$4:$G$71,6,0)</f>
        <v>137</v>
      </c>
      <c r="H9" s="7">
        <f t="shared" si="0"/>
        <v>0.145985401459854</v>
      </c>
    </row>
    <row r="10" spans="1:8" ht="24.95" customHeight="1">
      <c r="A10" s="3">
        <v>7</v>
      </c>
      <c r="B10" s="24" t="s">
        <v>406</v>
      </c>
      <c r="C10" s="27">
        <f>VLOOKUP(B10,'4月'!$B$4:$F$71,2,0)+VLOOKUP(B10,'5月'!$B$4:$F$71,2,0)+VLOOKUP(B10,'6月'!$B$4:$F$71,2,0)</f>
        <v>19</v>
      </c>
      <c r="D10" s="5">
        <f>VLOOKUP(B10,'4月'!$B$4:$F$71,3,0)+VLOOKUP(B10,'5月'!$B$4:$F$71,3,0)+VLOOKUP(B10,'6月'!$B$4:$F$71,3,0)</f>
        <v>14</v>
      </c>
      <c r="E10" s="5">
        <f>VLOOKUP(B10,'4月'!$B$4:$F$71,4,0)+VLOOKUP(B10,'5月'!$B$4:$F$71,4,0)+VLOOKUP(B10,'6月'!$B$4:$F$71,4,0)</f>
        <v>5</v>
      </c>
      <c r="F10" s="5">
        <f>VLOOKUP(B10,'4月'!$B$4:$F$71,5,0)+VLOOKUP(B10,'5月'!$B$4:$F$71,5,0)+VLOOKUP(B10,'6月'!$B$4:$F$71,5,0)</f>
        <v>0</v>
      </c>
      <c r="G10" s="8">
        <f>VLOOKUP(B10,'6月'!$B$4:$G$71,6,0)</f>
        <v>131</v>
      </c>
      <c r="H10" s="7">
        <f t="shared" si="0"/>
        <v>0.14503816793893129</v>
      </c>
    </row>
    <row r="11" spans="1:8" ht="24.95" customHeight="1">
      <c r="A11" s="3">
        <v>8</v>
      </c>
      <c r="B11" s="24" t="s">
        <v>430</v>
      </c>
      <c r="C11" s="27">
        <f>VLOOKUP(B11,'4月'!$B$4:$F$71,2,0)+VLOOKUP(B11,'5月'!$B$4:$F$71,2,0)+VLOOKUP(B11,'6月'!$B$4:$F$71,2,0)</f>
        <v>17</v>
      </c>
      <c r="D11" s="5">
        <f>VLOOKUP(B11,'4月'!$B$4:$F$71,3,0)+VLOOKUP(B11,'5月'!$B$4:$F$71,3,0)+VLOOKUP(B11,'6月'!$B$4:$F$71,3,0)</f>
        <v>7</v>
      </c>
      <c r="E11" s="5">
        <f>VLOOKUP(B11,'4月'!$B$4:$F$71,4,0)+VLOOKUP(B11,'5月'!$B$4:$F$71,4,0)+VLOOKUP(B11,'6月'!$B$4:$F$71,4,0)</f>
        <v>10</v>
      </c>
      <c r="F11" s="5">
        <f>VLOOKUP(B11,'4月'!$B$4:$F$71,5,0)+VLOOKUP(B11,'5月'!$B$4:$F$71,5,0)+VLOOKUP(B11,'6月'!$B$4:$F$71,5,0)</f>
        <v>0</v>
      </c>
      <c r="G11" s="8">
        <f>VLOOKUP(B11,'6月'!$B$4:$G$71,6,0)</f>
        <v>228</v>
      </c>
      <c r="H11" s="7">
        <f t="shared" si="0"/>
        <v>7.4561403508771926E-2</v>
      </c>
    </row>
    <row r="12" spans="1:8" ht="24.95" customHeight="1">
      <c r="A12" s="3">
        <v>9</v>
      </c>
      <c r="B12" s="24" t="s">
        <v>371</v>
      </c>
      <c r="C12" s="27">
        <f>VLOOKUP(B12,'4月'!$B$4:$F$71,2,0)+VLOOKUP(B12,'5月'!$B$4:$F$71,2,0)+VLOOKUP(B12,'6月'!$B$4:$F$71,2,0)</f>
        <v>17</v>
      </c>
      <c r="D12" s="5">
        <f>VLOOKUP(B12,'4月'!$B$4:$F$71,3,0)+VLOOKUP(B12,'5月'!$B$4:$F$71,3,0)+VLOOKUP(B12,'6月'!$B$4:$F$71,3,0)</f>
        <v>9</v>
      </c>
      <c r="E12" s="5">
        <f>VLOOKUP(B12,'4月'!$B$4:$F$71,4,0)+VLOOKUP(B12,'5月'!$B$4:$F$71,4,0)+VLOOKUP(B12,'6月'!$B$4:$F$71,4,0)</f>
        <v>8</v>
      </c>
      <c r="F12" s="5">
        <f>VLOOKUP(B12,'4月'!$B$4:$F$71,5,0)+VLOOKUP(B12,'5月'!$B$4:$F$71,5,0)+VLOOKUP(B12,'6月'!$B$4:$F$71,5,0)</f>
        <v>0</v>
      </c>
      <c r="G12" s="8">
        <f>VLOOKUP(B12,'6月'!$B$4:$G$71,6,0)</f>
        <v>163</v>
      </c>
      <c r="H12" s="7">
        <f t="shared" si="0"/>
        <v>0.10429447852760736</v>
      </c>
    </row>
    <row r="13" spans="1:8" ht="24.95" customHeight="1">
      <c r="A13" s="3">
        <v>10</v>
      </c>
      <c r="B13" s="24" t="s">
        <v>415</v>
      </c>
      <c r="C13" s="27">
        <f>VLOOKUP(B13,'4月'!$B$4:$F$71,2,0)+VLOOKUP(B13,'5月'!$B$4:$F$71,2,0)+VLOOKUP(B13,'6月'!$B$4:$F$71,2,0)</f>
        <v>16</v>
      </c>
      <c r="D13" s="5">
        <f>VLOOKUP(B13,'4月'!$B$4:$F$71,3,0)+VLOOKUP(B13,'5月'!$B$4:$F$71,3,0)+VLOOKUP(B13,'6月'!$B$4:$F$71,3,0)</f>
        <v>9</v>
      </c>
      <c r="E13" s="5">
        <f>VLOOKUP(B13,'4月'!$B$4:$F$71,4,0)+VLOOKUP(B13,'5月'!$B$4:$F$71,4,0)+VLOOKUP(B13,'6月'!$B$4:$F$71,4,0)</f>
        <v>7</v>
      </c>
      <c r="F13" s="5">
        <f>VLOOKUP(B13,'4月'!$B$4:$F$71,5,0)+VLOOKUP(B13,'5月'!$B$4:$F$71,5,0)+VLOOKUP(B13,'6月'!$B$4:$F$71,5,0)</f>
        <v>0</v>
      </c>
      <c r="G13" s="8">
        <f>VLOOKUP(B13,'6月'!$B$4:$G$71,6,0)</f>
        <v>28</v>
      </c>
      <c r="H13" s="7">
        <f t="shared" si="0"/>
        <v>0.5714285714285714</v>
      </c>
    </row>
    <row r="14" spans="1:8" ht="24.95" customHeight="1">
      <c r="A14" s="3">
        <v>11</v>
      </c>
      <c r="B14" s="24" t="s">
        <v>395</v>
      </c>
      <c r="C14" s="27">
        <f>VLOOKUP(B14,'4月'!$B$4:$F$71,2,0)+VLOOKUP(B14,'5月'!$B$4:$F$71,2,0)+VLOOKUP(B14,'6月'!$B$4:$F$71,2,0)</f>
        <v>15</v>
      </c>
      <c r="D14" s="5">
        <f>VLOOKUP(B14,'4月'!$B$4:$F$71,3,0)+VLOOKUP(B14,'5月'!$B$4:$F$71,3,0)+VLOOKUP(B14,'6月'!$B$4:$F$71,3,0)</f>
        <v>5</v>
      </c>
      <c r="E14" s="5">
        <f>VLOOKUP(B14,'4月'!$B$4:$F$71,4,0)+VLOOKUP(B14,'5月'!$B$4:$F$71,4,0)+VLOOKUP(B14,'6月'!$B$4:$F$71,4,0)</f>
        <v>10</v>
      </c>
      <c r="F14" s="5">
        <f>VLOOKUP(B14,'4月'!$B$4:$F$71,5,0)+VLOOKUP(B14,'5月'!$B$4:$F$71,5,0)+VLOOKUP(B14,'6月'!$B$4:$F$71,5,0)</f>
        <v>0</v>
      </c>
      <c r="G14" s="8">
        <f>VLOOKUP(B14,'6月'!$B$4:$G$71,6,0)</f>
        <v>135</v>
      </c>
      <c r="H14" s="7">
        <f t="shared" si="0"/>
        <v>0.1111111111111111</v>
      </c>
    </row>
    <row r="15" spans="1:8" ht="24.95" customHeight="1">
      <c r="A15" s="3">
        <v>12</v>
      </c>
      <c r="B15" s="24" t="s">
        <v>407</v>
      </c>
      <c r="C15" s="27">
        <f>VLOOKUP(B15,'4月'!$B$4:$F$71,2,0)+VLOOKUP(B15,'5月'!$B$4:$F$71,2,0)+VLOOKUP(B15,'6月'!$B$4:$F$71,2,0)</f>
        <v>15</v>
      </c>
      <c r="D15" s="5">
        <f>VLOOKUP(B15,'4月'!$B$4:$F$71,3,0)+VLOOKUP(B15,'5月'!$B$4:$F$71,3,0)+VLOOKUP(B15,'6月'!$B$4:$F$71,3,0)</f>
        <v>9</v>
      </c>
      <c r="E15" s="5">
        <f>VLOOKUP(B15,'4月'!$B$4:$F$71,4,0)+VLOOKUP(B15,'5月'!$B$4:$F$71,4,0)+VLOOKUP(B15,'6月'!$B$4:$F$71,4,0)</f>
        <v>6</v>
      </c>
      <c r="F15" s="5">
        <f>VLOOKUP(B15,'4月'!$B$4:$F$71,5,0)+VLOOKUP(B15,'5月'!$B$4:$F$71,5,0)+VLOOKUP(B15,'6月'!$B$4:$F$71,5,0)</f>
        <v>0</v>
      </c>
      <c r="G15" s="8">
        <f>VLOOKUP(B15,'6月'!$B$4:$G$71,6,0)</f>
        <v>197</v>
      </c>
      <c r="H15" s="7">
        <f t="shared" si="0"/>
        <v>7.6142131979695438E-2</v>
      </c>
    </row>
    <row r="16" spans="1:8" ht="24.95" customHeight="1">
      <c r="A16" s="3">
        <v>13</v>
      </c>
      <c r="B16" s="24" t="s">
        <v>403</v>
      </c>
      <c r="C16" s="27">
        <f>VLOOKUP(B16,'4月'!$B$4:$F$71,2,0)+VLOOKUP(B16,'5月'!$B$4:$F$71,2,0)+VLOOKUP(B16,'6月'!$B$4:$F$71,2,0)</f>
        <v>14</v>
      </c>
      <c r="D16" s="5">
        <f>VLOOKUP(B16,'4月'!$B$4:$F$71,3,0)+VLOOKUP(B16,'5月'!$B$4:$F$71,3,0)+VLOOKUP(B16,'6月'!$B$4:$F$71,3,0)</f>
        <v>9</v>
      </c>
      <c r="E16" s="5">
        <f>VLOOKUP(B16,'4月'!$B$4:$F$71,4,0)+VLOOKUP(B16,'5月'!$B$4:$F$71,4,0)+VLOOKUP(B16,'6月'!$B$4:$F$71,4,0)</f>
        <v>5</v>
      </c>
      <c r="F16" s="5">
        <f>VLOOKUP(B16,'4月'!$B$4:$F$71,5,0)+VLOOKUP(B16,'5月'!$B$4:$F$71,5,0)+VLOOKUP(B16,'6月'!$B$4:$F$71,5,0)</f>
        <v>0</v>
      </c>
      <c r="G16" s="8">
        <f>VLOOKUP(B16,'6月'!$B$4:$G$71,6,0)</f>
        <v>692</v>
      </c>
      <c r="H16" s="7">
        <f t="shared" si="0"/>
        <v>2.023121387283237E-2</v>
      </c>
    </row>
    <row r="17" spans="1:8" ht="24.95" customHeight="1">
      <c r="A17" s="3">
        <v>14</v>
      </c>
      <c r="B17" s="24" t="s">
        <v>412</v>
      </c>
      <c r="C17" s="27">
        <f>VLOOKUP(B17,'4月'!$B$4:$F$71,2,0)+VLOOKUP(B17,'5月'!$B$4:$F$71,2,0)+VLOOKUP(B17,'6月'!$B$4:$F$71,2,0)</f>
        <v>14</v>
      </c>
      <c r="D17" s="5">
        <f>VLOOKUP(B17,'4月'!$B$4:$F$71,3,0)+VLOOKUP(B17,'5月'!$B$4:$F$71,3,0)+VLOOKUP(B17,'6月'!$B$4:$F$71,3,0)</f>
        <v>8</v>
      </c>
      <c r="E17" s="5">
        <f>VLOOKUP(B17,'4月'!$B$4:$F$71,4,0)+VLOOKUP(B17,'5月'!$B$4:$F$71,4,0)+VLOOKUP(B17,'6月'!$B$4:$F$71,4,0)</f>
        <v>6</v>
      </c>
      <c r="F17" s="5">
        <f>VLOOKUP(B17,'4月'!$B$4:$F$71,5,0)+VLOOKUP(B17,'5月'!$B$4:$F$71,5,0)+VLOOKUP(B17,'6月'!$B$4:$F$71,5,0)</f>
        <v>0</v>
      </c>
      <c r="G17" s="8">
        <f>VLOOKUP(B17,'6月'!$B$4:$G$71,6,0)</f>
        <v>106</v>
      </c>
      <c r="H17" s="7">
        <f t="shared" si="0"/>
        <v>0.13207547169811321</v>
      </c>
    </row>
    <row r="18" spans="1:8" ht="24.95" customHeight="1">
      <c r="A18" s="3">
        <v>15</v>
      </c>
      <c r="B18" s="24" t="s">
        <v>391</v>
      </c>
      <c r="C18" s="27">
        <f>VLOOKUP(B18,'4月'!$B$4:$F$71,2,0)+VLOOKUP(B18,'5月'!$B$4:$F$71,2,0)+VLOOKUP(B18,'6月'!$B$4:$F$71,2,0)</f>
        <v>13</v>
      </c>
      <c r="D18" s="5">
        <f>VLOOKUP(B18,'4月'!$B$4:$F$71,3,0)+VLOOKUP(B18,'5月'!$B$4:$F$71,3,0)+VLOOKUP(B18,'6月'!$B$4:$F$71,3,0)</f>
        <v>7</v>
      </c>
      <c r="E18" s="5">
        <f>VLOOKUP(B18,'4月'!$B$4:$F$71,4,0)+VLOOKUP(B18,'5月'!$B$4:$F$71,4,0)+VLOOKUP(B18,'6月'!$B$4:$F$71,4,0)</f>
        <v>6</v>
      </c>
      <c r="F18" s="5">
        <f>VLOOKUP(B18,'4月'!$B$4:$F$71,5,0)+VLOOKUP(B18,'5月'!$B$4:$F$71,5,0)+VLOOKUP(B18,'6月'!$B$4:$F$71,5,0)</f>
        <v>0</v>
      </c>
      <c r="G18" s="8">
        <f>VLOOKUP(B18,'6月'!$B$4:$G$71,6,0)</f>
        <v>117</v>
      </c>
      <c r="H18" s="7">
        <f t="shared" si="0"/>
        <v>0.1111111111111111</v>
      </c>
    </row>
    <row r="19" spans="1:8" ht="24.95" customHeight="1">
      <c r="A19" s="3">
        <v>16</v>
      </c>
      <c r="B19" s="24" t="s">
        <v>370</v>
      </c>
      <c r="C19" s="27">
        <f>VLOOKUP(B19,'4月'!$B$4:$F$71,2,0)+VLOOKUP(B19,'5月'!$B$4:$F$71,2,0)+VLOOKUP(B19,'6月'!$B$4:$F$71,2,0)</f>
        <v>13</v>
      </c>
      <c r="D19" s="5">
        <f>VLOOKUP(B19,'4月'!$B$4:$F$71,3,0)+VLOOKUP(B19,'5月'!$B$4:$F$71,3,0)+VLOOKUP(B19,'6月'!$B$4:$F$71,3,0)</f>
        <v>10</v>
      </c>
      <c r="E19" s="5">
        <f>VLOOKUP(B19,'4月'!$B$4:$F$71,4,0)+VLOOKUP(B19,'5月'!$B$4:$F$71,4,0)+VLOOKUP(B19,'6月'!$B$4:$F$71,4,0)</f>
        <v>3</v>
      </c>
      <c r="F19" s="5">
        <f>VLOOKUP(B19,'4月'!$B$4:$F$71,5,0)+VLOOKUP(B19,'5月'!$B$4:$F$71,5,0)+VLOOKUP(B19,'6月'!$B$4:$F$71,5,0)</f>
        <v>0</v>
      </c>
      <c r="G19" s="8">
        <f>VLOOKUP(B19,'6月'!$B$4:$G$71,6,0)</f>
        <v>60</v>
      </c>
      <c r="H19" s="7">
        <f t="shared" si="0"/>
        <v>0.21666666666666667</v>
      </c>
    </row>
    <row r="20" spans="1:8" ht="24.95" customHeight="1">
      <c r="A20" s="3">
        <v>17</v>
      </c>
      <c r="B20" s="24" t="s">
        <v>408</v>
      </c>
      <c r="C20" s="27">
        <f>VLOOKUP(B20,'4月'!$B$4:$F$71,2,0)+VLOOKUP(B20,'5月'!$B$4:$F$71,2,0)+VLOOKUP(B20,'6月'!$B$4:$F$71,2,0)</f>
        <v>10</v>
      </c>
      <c r="D20" s="5">
        <f>VLOOKUP(B20,'4月'!$B$4:$F$71,3,0)+VLOOKUP(B20,'5月'!$B$4:$F$71,3,0)+VLOOKUP(B20,'6月'!$B$4:$F$71,3,0)</f>
        <v>1</v>
      </c>
      <c r="E20" s="5">
        <f>VLOOKUP(B20,'4月'!$B$4:$F$71,4,0)+VLOOKUP(B20,'5月'!$B$4:$F$71,4,0)+VLOOKUP(B20,'6月'!$B$4:$F$71,4,0)</f>
        <v>9</v>
      </c>
      <c r="F20" s="5">
        <f>VLOOKUP(B20,'4月'!$B$4:$F$71,5,0)+VLOOKUP(B20,'5月'!$B$4:$F$71,5,0)+VLOOKUP(B20,'6月'!$B$4:$F$71,5,0)</f>
        <v>0</v>
      </c>
      <c r="G20" s="8">
        <f>VLOOKUP(B20,'6月'!$B$4:$G$71,6,0)</f>
        <v>157</v>
      </c>
      <c r="H20" s="7">
        <f t="shared" si="0"/>
        <v>6.3694267515923567E-2</v>
      </c>
    </row>
    <row r="21" spans="1:8" ht="24.95" customHeight="1">
      <c r="A21" s="3">
        <v>18</v>
      </c>
      <c r="B21" s="24" t="s">
        <v>414</v>
      </c>
      <c r="C21" s="27">
        <f>VLOOKUP(B21,'4月'!$B$4:$F$71,2,0)+VLOOKUP(B21,'5月'!$B$4:$F$71,2,0)+VLOOKUP(B21,'6月'!$B$4:$F$71,2,0)</f>
        <v>10</v>
      </c>
      <c r="D21" s="5">
        <f>VLOOKUP(B21,'4月'!$B$4:$F$71,3,0)+VLOOKUP(B21,'5月'!$B$4:$F$71,3,0)+VLOOKUP(B21,'6月'!$B$4:$F$71,3,0)</f>
        <v>5</v>
      </c>
      <c r="E21" s="5">
        <f>VLOOKUP(B21,'4月'!$B$4:$F$71,4,0)+VLOOKUP(B21,'5月'!$B$4:$F$71,4,0)+VLOOKUP(B21,'6月'!$B$4:$F$71,4,0)</f>
        <v>5</v>
      </c>
      <c r="F21" s="5">
        <f>VLOOKUP(B21,'4月'!$B$4:$F$71,5,0)+VLOOKUP(B21,'5月'!$B$4:$F$71,5,0)+VLOOKUP(B21,'6月'!$B$4:$F$71,5,0)</f>
        <v>0</v>
      </c>
      <c r="G21" s="8">
        <f>VLOOKUP(B21,'6月'!$B$4:$G$71,6,0)</f>
        <v>151</v>
      </c>
      <c r="H21" s="7">
        <f t="shared" si="0"/>
        <v>6.6225165562913912E-2</v>
      </c>
    </row>
    <row r="22" spans="1:8" ht="24.95" customHeight="1">
      <c r="A22" s="3">
        <v>19</v>
      </c>
      <c r="B22" s="24" t="s">
        <v>411</v>
      </c>
      <c r="C22" s="27">
        <f>VLOOKUP(B22,'4月'!$B$4:$F$71,2,0)+VLOOKUP(B22,'5月'!$B$4:$F$71,2,0)+VLOOKUP(B22,'6月'!$B$4:$F$71,2,0)</f>
        <v>9</v>
      </c>
      <c r="D22" s="5">
        <f>VLOOKUP(B22,'4月'!$B$4:$F$71,3,0)+VLOOKUP(B22,'5月'!$B$4:$F$71,3,0)+VLOOKUP(B22,'6月'!$B$4:$F$71,3,0)</f>
        <v>7</v>
      </c>
      <c r="E22" s="5">
        <f>VLOOKUP(B22,'4月'!$B$4:$F$71,4,0)+VLOOKUP(B22,'5月'!$B$4:$F$71,4,0)+VLOOKUP(B22,'6月'!$B$4:$F$71,4,0)</f>
        <v>2</v>
      </c>
      <c r="F22" s="5">
        <f>VLOOKUP(B22,'4月'!$B$4:$F$71,5,0)+VLOOKUP(B22,'5月'!$B$4:$F$71,5,0)+VLOOKUP(B22,'6月'!$B$4:$F$71,5,0)</f>
        <v>0</v>
      </c>
      <c r="G22" s="8">
        <f>VLOOKUP(B22,'6月'!$B$4:$G$71,6,0)</f>
        <v>67</v>
      </c>
      <c r="H22" s="7">
        <f t="shared" si="0"/>
        <v>0.13432835820895522</v>
      </c>
    </row>
    <row r="23" spans="1:8" ht="24.95" customHeight="1">
      <c r="A23" s="3">
        <v>20</v>
      </c>
      <c r="B23" s="24" t="s">
        <v>387</v>
      </c>
      <c r="C23" s="27">
        <f>VLOOKUP(B23,'4月'!$B$4:$F$71,2,0)+VLOOKUP(B23,'5月'!$B$4:$F$71,2,0)+VLOOKUP(B23,'6月'!$B$4:$F$71,2,0)</f>
        <v>8</v>
      </c>
      <c r="D23" s="5">
        <f>VLOOKUP(B23,'4月'!$B$4:$F$71,3,0)+VLOOKUP(B23,'5月'!$B$4:$F$71,3,0)+VLOOKUP(B23,'6月'!$B$4:$F$71,3,0)</f>
        <v>5</v>
      </c>
      <c r="E23" s="5">
        <f>VLOOKUP(B23,'4月'!$B$4:$F$71,4,0)+VLOOKUP(B23,'5月'!$B$4:$F$71,4,0)+VLOOKUP(B23,'6月'!$B$4:$F$71,4,0)</f>
        <v>3</v>
      </c>
      <c r="F23" s="5">
        <f>VLOOKUP(B23,'4月'!$B$4:$F$71,5,0)+VLOOKUP(B23,'5月'!$B$4:$F$71,5,0)+VLOOKUP(B23,'6月'!$B$4:$F$71,5,0)</f>
        <v>0</v>
      </c>
      <c r="G23" s="8">
        <f>VLOOKUP(B23,'6月'!$B$4:$G$71,6,0)</f>
        <v>202</v>
      </c>
      <c r="H23" s="7">
        <f t="shared" si="0"/>
        <v>3.9603960396039604E-2</v>
      </c>
    </row>
    <row r="24" spans="1:8" ht="24.95" customHeight="1">
      <c r="A24" s="3">
        <v>21</v>
      </c>
      <c r="B24" s="24" t="s">
        <v>421</v>
      </c>
      <c r="C24" s="27">
        <f>VLOOKUP(B24,'4月'!$B$4:$F$71,2,0)+VLOOKUP(B24,'5月'!$B$4:$F$71,2,0)+VLOOKUP(B24,'6月'!$B$4:$F$71,2,0)</f>
        <v>8</v>
      </c>
      <c r="D24" s="5">
        <f>VLOOKUP(B24,'4月'!$B$4:$F$71,3,0)+VLOOKUP(B24,'5月'!$B$4:$F$71,3,0)+VLOOKUP(B24,'6月'!$B$4:$F$71,3,0)</f>
        <v>7</v>
      </c>
      <c r="E24" s="5">
        <f>VLOOKUP(B24,'4月'!$B$4:$F$71,4,0)+VLOOKUP(B24,'5月'!$B$4:$F$71,4,0)+VLOOKUP(B24,'6月'!$B$4:$F$71,4,0)</f>
        <v>1</v>
      </c>
      <c r="F24" s="5">
        <f>VLOOKUP(B24,'4月'!$B$4:$F$71,5,0)+VLOOKUP(B24,'5月'!$B$4:$F$71,5,0)+VLOOKUP(B24,'6月'!$B$4:$F$71,5,0)</f>
        <v>0</v>
      </c>
      <c r="G24" s="8">
        <f>VLOOKUP(B24,'6月'!$B$4:$G$71,6,0)</f>
        <v>28</v>
      </c>
      <c r="H24" s="7">
        <f t="shared" si="0"/>
        <v>0.2857142857142857</v>
      </c>
    </row>
    <row r="25" spans="1:8" ht="24.95" customHeight="1">
      <c r="A25" s="3">
        <v>22</v>
      </c>
      <c r="B25" s="24" t="s">
        <v>419</v>
      </c>
      <c r="C25" s="27">
        <f>VLOOKUP(B25,'4月'!$B$4:$F$71,2,0)+VLOOKUP(B25,'5月'!$B$4:$F$71,2,0)+VLOOKUP(B25,'6月'!$B$4:$F$71,2,0)</f>
        <v>7</v>
      </c>
      <c r="D25" s="5">
        <f>VLOOKUP(B25,'4月'!$B$4:$F$71,3,0)+VLOOKUP(B25,'5月'!$B$4:$F$71,3,0)+VLOOKUP(B25,'6月'!$B$4:$F$71,3,0)</f>
        <v>3</v>
      </c>
      <c r="E25" s="5">
        <f>VLOOKUP(B25,'4月'!$B$4:$F$71,4,0)+VLOOKUP(B25,'5月'!$B$4:$F$71,4,0)+VLOOKUP(B25,'6月'!$B$4:$F$71,4,0)</f>
        <v>4</v>
      </c>
      <c r="F25" s="5">
        <f>VLOOKUP(B25,'4月'!$B$4:$F$71,5,0)+VLOOKUP(B25,'5月'!$B$4:$F$71,5,0)+VLOOKUP(B25,'6月'!$B$4:$F$71,5,0)</f>
        <v>0</v>
      </c>
      <c r="G25" s="8">
        <f>VLOOKUP(B25,'6月'!$B$4:$G$71,6,0)</f>
        <v>30</v>
      </c>
      <c r="H25" s="7">
        <f t="shared" si="0"/>
        <v>0.23333333333333334</v>
      </c>
    </row>
    <row r="26" spans="1:8" ht="24.95" customHeight="1">
      <c r="A26" s="3">
        <v>23</v>
      </c>
      <c r="B26" s="24" t="s">
        <v>369</v>
      </c>
      <c r="C26" s="27">
        <f>VLOOKUP(B26,'4月'!$B$4:$F$71,2,0)+VLOOKUP(B26,'5月'!$B$4:$F$71,2,0)+VLOOKUP(B26,'6月'!$B$4:$F$71,2,0)</f>
        <v>7</v>
      </c>
      <c r="D26" s="5">
        <f>VLOOKUP(B26,'4月'!$B$4:$F$71,3,0)+VLOOKUP(B26,'5月'!$B$4:$F$71,3,0)+VLOOKUP(B26,'6月'!$B$4:$F$71,3,0)</f>
        <v>5</v>
      </c>
      <c r="E26" s="5">
        <f>VLOOKUP(B26,'4月'!$B$4:$F$71,4,0)+VLOOKUP(B26,'5月'!$B$4:$F$71,4,0)+VLOOKUP(B26,'6月'!$B$4:$F$71,4,0)</f>
        <v>2</v>
      </c>
      <c r="F26" s="5">
        <f>VLOOKUP(B26,'4月'!$B$4:$F$71,5,0)+VLOOKUP(B26,'5月'!$B$4:$F$71,5,0)+VLOOKUP(B26,'6月'!$B$4:$F$71,5,0)</f>
        <v>0</v>
      </c>
      <c r="G26" s="8">
        <f>VLOOKUP(B26,'6月'!$B$4:$G$71,6,0)</f>
        <v>119</v>
      </c>
      <c r="H26" s="7">
        <f t="shared" si="0"/>
        <v>5.8823529411764705E-2</v>
      </c>
    </row>
    <row r="27" spans="1:8" ht="24.95" customHeight="1">
      <c r="A27" s="3">
        <v>24</v>
      </c>
      <c r="B27" s="24" t="s">
        <v>392</v>
      </c>
      <c r="C27" s="27">
        <f>VLOOKUP(B27,'4月'!$B$4:$F$71,2,0)+VLOOKUP(B27,'5月'!$B$4:$F$71,2,0)+VLOOKUP(B27,'6月'!$B$4:$F$71,2,0)</f>
        <v>7</v>
      </c>
      <c r="D27" s="5">
        <f>VLOOKUP(B27,'4月'!$B$4:$F$71,3,0)+VLOOKUP(B27,'5月'!$B$4:$F$71,3,0)+VLOOKUP(B27,'6月'!$B$4:$F$71,3,0)</f>
        <v>3</v>
      </c>
      <c r="E27" s="5">
        <f>VLOOKUP(B27,'4月'!$B$4:$F$71,4,0)+VLOOKUP(B27,'5月'!$B$4:$F$71,4,0)+VLOOKUP(B27,'6月'!$B$4:$F$71,4,0)</f>
        <v>4</v>
      </c>
      <c r="F27" s="5">
        <f>VLOOKUP(B27,'4月'!$B$4:$F$71,5,0)+VLOOKUP(B27,'5月'!$B$4:$F$71,5,0)+VLOOKUP(B27,'6月'!$B$4:$F$71,5,0)</f>
        <v>0</v>
      </c>
      <c r="G27" s="8">
        <f>VLOOKUP(B27,'6月'!$B$4:$G$71,6,0)</f>
        <v>179</v>
      </c>
      <c r="H27" s="7">
        <f t="shared" si="0"/>
        <v>3.9106145251396648E-2</v>
      </c>
    </row>
    <row r="28" spans="1:8" ht="24.95" customHeight="1">
      <c r="A28" s="3">
        <v>25</v>
      </c>
      <c r="B28" s="24" t="s">
        <v>375</v>
      </c>
      <c r="C28" s="27">
        <f>VLOOKUP(B28,'4月'!$B$4:$F$71,2,0)+VLOOKUP(B28,'5月'!$B$4:$F$71,2,0)+VLOOKUP(B28,'6月'!$B$4:$F$71,2,0)</f>
        <v>6</v>
      </c>
      <c r="D28" s="5">
        <f>VLOOKUP(B28,'4月'!$B$4:$F$71,3,0)+VLOOKUP(B28,'5月'!$B$4:$F$71,3,0)+VLOOKUP(B28,'6月'!$B$4:$F$71,3,0)</f>
        <v>5</v>
      </c>
      <c r="E28" s="5">
        <f>VLOOKUP(B28,'4月'!$B$4:$F$71,4,0)+VLOOKUP(B28,'5月'!$B$4:$F$71,4,0)+VLOOKUP(B28,'6月'!$B$4:$F$71,4,0)</f>
        <v>1</v>
      </c>
      <c r="F28" s="5">
        <f>VLOOKUP(B28,'4月'!$B$4:$F$71,5,0)+VLOOKUP(B28,'5月'!$B$4:$F$71,5,0)+VLOOKUP(B28,'6月'!$B$4:$F$71,5,0)</f>
        <v>0</v>
      </c>
      <c r="G28" s="8">
        <f>VLOOKUP(B28,'6月'!$B$4:$G$71,6,0)</f>
        <v>28</v>
      </c>
      <c r="H28" s="7">
        <f t="shared" si="0"/>
        <v>0.21428571428571427</v>
      </c>
    </row>
    <row r="29" spans="1:8" ht="24.95" customHeight="1">
      <c r="A29" s="3">
        <v>26</v>
      </c>
      <c r="B29" s="24" t="s">
        <v>379</v>
      </c>
      <c r="C29" s="27">
        <f>VLOOKUP(B29,'4月'!$B$4:$F$71,2,0)+VLOOKUP(B29,'5月'!$B$4:$F$71,2,0)+VLOOKUP(B29,'6月'!$B$4:$F$71,2,0)</f>
        <v>6</v>
      </c>
      <c r="D29" s="5">
        <f>VLOOKUP(B29,'4月'!$B$4:$F$71,3,0)+VLOOKUP(B29,'5月'!$B$4:$F$71,3,0)+VLOOKUP(B29,'6月'!$B$4:$F$71,3,0)</f>
        <v>3</v>
      </c>
      <c r="E29" s="5">
        <f>VLOOKUP(B29,'4月'!$B$4:$F$71,4,0)+VLOOKUP(B29,'5月'!$B$4:$F$71,4,0)+VLOOKUP(B29,'6月'!$B$4:$F$71,4,0)</f>
        <v>3</v>
      </c>
      <c r="F29" s="5">
        <f>VLOOKUP(B29,'4月'!$B$4:$F$71,5,0)+VLOOKUP(B29,'5月'!$B$4:$F$71,5,0)+VLOOKUP(B29,'6月'!$B$4:$F$71,5,0)</f>
        <v>0</v>
      </c>
      <c r="G29" s="8">
        <f>VLOOKUP(B29,'6月'!$B$4:$G$71,6,0)</f>
        <v>70</v>
      </c>
      <c r="H29" s="7">
        <f t="shared" si="0"/>
        <v>8.5714285714285715E-2</v>
      </c>
    </row>
    <row r="30" spans="1:8" ht="24.95" customHeight="1">
      <c r="A30" s="3">
        <v>27</v>
      </c>
      <c r="B30" s="24" t="s">
        <v>380</v>
      </c>
      <c r="C30" s="27">
        <f>VLOOKUP(B30,'4月'!$B$4:$F$71,2,0)+VLOOKUP(B30,'5月'!$B$4:$F$71,2,0)+VLOOKUP(B30,'6月'!$B$4:$F$71,2,0)</f>
        <v>6</v>
      </c>
      <c r="D30" s="5">
        <f>VLOOKUP(B30,'4月'!$B$4:$F$71,3,0)+VLOOKUP(B30,'5月'!$B$4:$F$71,3,0)+VLOOKUP(B30,'6月'!$B$4:$F$71,3,0)</f>
        <v>0</v>
      </c>
      <c r="E30" s="5">
        <f>VLOOKUP(B30,'4月'!$B$4:$F$71,4,0)+VLOOKUP(B30,'5月'!$B$4:$F$71,4,0)+VLOOKUP(B30,'6月'!$B$4:$F$71,4,0)</f>
        <v>6</v>
      </c>
      <c r="F30" s="5">
        <f>VLOOKUP(B30,'4月'!$B$4:$F$71,5,0)+VLOOKUP(B30,'5月'!$B$4:$F$71,5,0)+VLOOKUP(B30,'6月'!$B$4:$F$71,5,0)</f>
        <v>0</v>
      </c>
      <c r="G30" s="8">
        <f>VLOOKUP(B30,'6月'!$B$4:$G$71,6,0)</f>
        <v>62</v>
      </c>
      <c r="H30" s="7">
        <f t="shared" si="0"/>
        <v>9.6774193548387094E-2</v>
      </c>
    </row>
    <row r="31" spans="1:8" ht="24.95" customHeight="1">
      <c r="A31" s="3">
        <v>28</v>
      </c>
      <c r="B31" s="24" t="s">
        <v>385</v>
      </c>
      <c r="C31" s="27">
        <f>VLOOKUP(B31,'4月'!$B$4:$F$71,2,0)+VLOOKUP(B31,'5月'!$B$4:$F$71,2,0)+VLOOKUP(B31,'6月'!$B$4:$F$71,2,0)</f>
        <v>6</v>
      </c>
      <c r="D31" s="5">
        <f>VLOOKUP(B31,'4月'!$B$4:$F$71,3,0)+VLOOKUP(B31,'5月'!$B$4:$F$71,3,0)+VLOOKUP(B31,'6月'!$B$4:$F$71,3,0)</f>
        <v>5</v>
      </c>
      <c r="E31" s="5">
        <f>VLOOKUP(B31,'4月'!$B$4:$F$71,4,0)+VLOOKUP(B31,'5月'!$B$4:$F$71,4,0)+VLOOKUP(B31,'6月'!$B$4:$F$71,4,0)</f>
        <v>1</v>
      </c>
      <c r="F31" s="5">
        <f>VLOOKUP(B31,'4月'!$B$4:$F$71,5,0)+VLOOKUP(B31,'5月'!$B$4:$F$71,5,0)+VLOOKUP(B31,'6月'!$B$4:$F$71,5,0)</f>
        <v>0</v>
      </c>
      <c r="G31" s="8">
        <f>VLOOKUP(B31,'6月'!$B$4:$G$71,6,0)</f>
        <v>134</v>
      </c>
      <c r="H31" s="7">
        <f t="shared" si="0"/>
        <v>4.4776119402985072E-2</v>
      </c>
    </row>
    <row r="32" spans="1:8" ht="24.95" customHeight="1">
      <c r="A32" s="3">
        <v>29</v>
      </c>
      <c r="B32" s="24" t="s">
        <v>400</v>
      </c>
      <c r="C32" s="27">
        <f>VLOOKUP(B32,'4月'!$B$4:$F$71,2,0)+VLOOKUP(B32,'5月'!$B$4:$F$71,2,0)+VLOOKUP(B32,'6月'!$B$4:$F$71,2,0)</f>
        <v>6</v>
      </c>
      <c r="D32" s="5">
        <f>VLOOKUP(B32,'4月'!$B$4:$F$71,3,0)+VLOOKUP(B32,'5月'!$B$4:$F$71,3,0)+VLOOKUP(B32,'6月'!$B$4:$F$71,3,0)</f>
        <v>1</v>
      </c>
      <c r="E32" s="5">
        <f>VLOOKUP(B32,'4月'!$B$4:$F$71,4,0)+VLOOKUP(B32,'5月'!$B$4:$F$71,4,0)+VLOOKUP(B32,'6月'!$B$4:$F$71,4,0)</f>
        <v>5</v>
      </c>
      <c r="F32" s="5">
        <f>VLOOKUP(B32,'4月'!$B$4:$F$71,5,0)+VLOOKUP(B32,'5月'!$B$4:$F$71,5,0)+VLOOKUP(B32,'6月'!$B$4:$F$71,5,0)</f>
        <v>0</v>
      </c>
      <c r="G32" s="8">
        <f>VLOOKUP(B32,'6月'!$B$4:$G$71,6,0)</f>
        <v>69</v>
      </c>
      <c r="H32" s="7">
        <f t="shared" si="0"/>
        <v>8.6956521739130432E-2</v>
      </c>
    </row>
    <row r="33" spans="1:8" ht="24.95" customHeight="1">
      <c r="A33" s="3">
        <v>30</v>
      </c>
      <c r="B33" s="24" t="s">
        <v>410</v>
      </c>
      <c r="C33" s="27">
        <f>VLOOKUP(B33,'4月'!$B$4:$F$71,2,0)+VLOOKUP(B33,'5月'!$B$4:$F$71,2,0)+VLOOKUP(B33,'6月'!$B$4:$F$71,2,0)</f>
        <v>6</v>
      </c>
      <c r="D33" s="5">
        <f>VLOOKUP(B33,'4月'!$B$4:$F$71,3,0)+VLOOKUP(B33,'5月'!$B$4:$F$71,3,0)+VLOOKUP(B33,'6月'!$B$4:$F$71,3,0)</f>
        <v>2</v>
      </c>
      <c r="E33" s="5">
        <f>VLOOKUP(B33,'4月'!$B$4:$F$71,4,0)+VLOOKUP(B33,'5月'!$B$4:$F$71,4,0)+VLOOKUP(B33,'6月'!$B$4:$F$71,4,0)</f>
        <v>4</v>
      </c>
      <c r="F33" s="5">
        <f>VLOOKUP(B33,'4月'!$B$4:$F$71,5,0)+VLOOKUP(B33,'5月'!$B$4:$F$71,5,0)+VLOOKUP(B33,'6月'!$B$4:$F$71,5,0)</f>
        <v>0</v>
      </c>
      <c r="G33" s="8">
        <f>VLOOKUP(B33,'6月'!$B$4:$G$71,6,0)</f>
        <v>243</v>
      </c>
      <c r="H33" s="7">
        <f t="shared" si="0"/>
        <v>2.4691358024691357E-2</v>
      </c>
    </row>
    <row r="34" spans="1:8" ht="24.95" customHeight="1">
      <c r="A34" s="3">
        <v>31</v>
      </c>
      <c r="B34" s="24" t="s">
        <v>382</v>
      </c>
      <c r="C34" s="27">
        <f>VLOOKUP(B34,'4月'!$B$4:$F$71,2,0)+VLOOKUP(B34,'5月'!$B$4:$F$71,2,0)+VLOOKUP(B34,'6月'!$B$4:$F$71,2,0)</f>
        <v>6</v>
      </c>
      <c r="D34" s="5">
        <f>VLOOKUP(B34,'4月'!$B$4:$F$71,3,0)+VLOOKUP(B34,'5月'!$B$4:$F$71,3,0)+VLOOKUP(B34,'6月'!$B$4:$F$71,3,0)</f>
        <v>3</v>
      </c>
      <c r="E34" s="5">
        <f>VLOOKUP(B34,'4月'!$B$4:$F$71,4,0)+VLOOKUP(B34,'5月'!$B$4:$F$71,4,0)+VLOOKUP(B34,'6月'!$B$4:$F$71,4,0)</f>
        <v>3</v>
      </c>
      <c r="F34" s="5">
        <f>VLOOKUP(B34,'4月'!$B$4:$F$71,5,0)+VLOOKUP(B34,'5月'!$B$4:$F$71,5,0)+VLOOKUP(B34,'6月'!$B$4:$F$71,5,0)</f>
        <v>0</v>
      </c>
      <c r="G34" s="8">
        <f>VLOOKUP(B34,'6月'!$B$4:$G$71,6,0)</f>
        <v>136</v>
      </c>
      <c r="H34" s="7">
        <f t="shared" si="0"/>
        <v>4.4117647058823532E-2</v>
      </c>
    </row>
    <row r="35" spans="1:8" ht="24.95" customHeight="1">
      <c r="A35" s="3">
        <v>32</v>
      </c>
      <c r="B35" s="24" t="s">
        <v>413</v>
      </c>
      <c r="C35" s="27">
        <f>VLOOKUP(B35,'4月'!$B$4:$F$71,2,0)+VLOOKUP(B35,'5月'!$B$4:$F$71,2,0)+VLOOKUP(B35,'6月'!$B$4:$F$71,2,0)</f>
        <v>5</v>
      </c>
      <c r="D35" s="5">
        <f>VLOOKUP(B35,'4月'!$B$4:$F$71,3,0)+VLOOKUP(B35,'5月'!$B$4:$F$71,3,0)+VLOOKUP(B35,'6月'!$B$4:$F$71,3,0)</f>
        <v>1</v>
      </c>
      <c r="E35" s="5">
        <f>VLOOKUP(B35,'4月'!$B$4:$F$71,4,0)+VLOOKUP(B35,'5月'!$B$4:$F$71,4,0)+VLOOKUP(B35,'6月'!$B$4:$F$71,4,0)</f>
        <v>4</v>
      </c>
      <c r="F35" s="5">
        <f>VLOOKUP(B35,'4月'!$B$4:$F$71,5,0)+VLOOKUP(B35,'5月'!$B$4:$F$71,5,0)+VLOOKUP(B35,'6月'!$B$4:$F$71,5,0)</f>
        <v>0</v>
      </c>
      <c r="G35" s="8">
        <f>VLOOKUP(B35,'6月'!$B$4:$G$71,6,0)</f>
        <v>139</v>
      </c>
      <c r="H35" s="7">
        <f t="shared" si="0"/>
        <v>3.5971223021582732E-2</v>
      </c>
    </row>
    <row r="36" spans="1:8" ht="24.95" customHeight="1">
      <c r="A36" s="3">
        <v>33</v>
      </c>
      <c r="B36" s="24" t="s">
        <v>398</v>
      </c>
      <c r="C36" s="27">
        <f>VLOOKUP(B36,'4月'!$B$4:$F$71,2,0)+VLOOKUP(B36,'5月'!$B$4:$F$71,2,0)+VLOOKUP(B36,'6月'!$B$4:$F$71,2,0)</f>
        <v>5</v>
      </c>
      <c r="D36" s="5">
        <f>VLOOKUP(B36,'4月'!$B$4:$F$71,3,0)+VLOOKUP(B36,'5月'!$B$4:$F$71,3,0)+VLOOKUP(B36,'6月'!$B$4:$F$71,3,0)</f>
        <v>1</v>
      </c>
      <c r="E36" s="5">
        <f>VLOOKUP(B36,'4月'!$B$4:$F$71,4,0)+VLOOKUP(B36,'5月'!$B$4:$F$71,4,0)+VLOOKUP(B36,'6月'!$B$4:$F$71,4,0)</f>
        <v>4</v>
      </c>
      <c r="F36" s="5">
        <f>VLOOKUP(B36,'4月'!$B$4:$F$71,5,0)+VLOOKUP(B36,'5月'!$B$4:$F$71,5,0)+VLOOKUP(B36,'6月'!$B$4:$F$71,5,0)</f>
        <v>0</v>
      </c>
      <c r="G36" s="8">
        <f>VLOOKUP(B36,'6月'!$B$4:$G$71,6,0)</f>
        <v>107</v>
      </c>
      <c r="H36" s="7">
        <f t="shared" ref="H36:H67" si="1">C36/G36</f>
        <v>4.6728971962616821E-2</v>
      </c>
    </row>
    <row r="37" spans="1:8" ht="24.95" customHeight="1">
      <c r="A37" s="3">
        <v>34</v>
      </c>
      <c r="B37" s="24" t="s">
        <v>432</v>
      </c>
      <c r="C37" s="27">
        <f>VLOOKUP(B37,'4月'!$B$4:$F$71,2,0)+VLOOKUP(B37,'5月'!$B$4:$F$71,2,0)+VLOOKUP(B37,'6月'!$B$4:$F$71,2,0)</f>
        <v>5</v>
      </c>
      <c r="D37" s="5">
        <f>VLOOKUP(B37,'4月'!$B$4:$F$71,3,0)+VLOOKUP(B37,'5月'!$B$4:$F$71,3,0)+VLOOKUP(B37,'6月'!$B$4:$F$71,3,0)</f>
        <v>2</v>
      </c>
      <c r="E37" s="5">
        <f>VLOOKUP(B37,'4月'!$B$4:$F$71,4,0)+VLOOKUP(B37,'5月'!$B$4:$F$71,4,0)+VLOOKUP(B37,'6月'!$B$4:$F$71,4,0)</f>
        <v>3</v>
      </c>
      <c r="F37" s="5">
        <f>VLOOKUP(B37,'4月'!$B$4:$F$71,5,0)+VLOOKUP(B37,'5月'!$B$4:$F$71,5,0)+VLOOKUP(B37,'6月'!$B$4:$F$71,5,0)</f>
        <v>0</v>
      </c>
      <c r="G37" s="8">
        <f>VLOOKUP(B37,'6月'!$B$4:$G$71,6,0)</f>
        <v>74</v>
      </c>
      <c r="H37" s="7">
        <f t="shared" si="1"/>
        <v>6.7567567567567571E-2</v>
      </c>
    </row>
    <row r="38" spans="1:8" ht="24.95" customHeight="1">
      <c r="A38" s="3">
        <v>35</v>
      </c>
      <c r="B38" s="24" t="s">
        <v>389</v>
      </c>
      <c r="C38" s="27">
        <f>VLOOKUP(B38,'4月'!$B$4:$F$71,2,0)+VLOOKUP(B38,'5月'!$B$4:$F$71,2,0)+VLOOKUP(B38,'6月'!$B$4:$F$71,2,0)</f>
        <v>4</v>
      </c>
      <c r="D38" s="5">
        <f>VLOOKUP(B38,'4月'!$B$4:$F$71,3,0)+VLOOKUP(B38,'5月'!$B$4:$F$71,3,0)+VLOOKUP(B38,'6月'!$B$4:$F$71,3,0)</f>
        <v>3</v>
      </c>
      <c r="E38" s="5">
        <f>VLOOKUP(B38,'4月'!$B$4:$F$71,4,0)+VLOOKUP(B38,'5月'!$B$4:$F$71,4,0)+VLOOKUP(B38,'6月'!$B$4:$F$71,4,0)</f>
        <v>1</v>
      </c>
      <c r="F38" s="5">
        <f>VLOOKUP(B38,'4月'!$B$4:$F$71,5,0)+VLOOKUP(B38,'5月'!$B$4:$F$71,5,0)+VLOOKUP(B38,'6月'!$B$4:$F$71,5,0)</f>
        <v>0</v>
      </c>
      <c r="G38" s="8">
        <f>VLOOKUP(B38,'6月'!$B$4:$G$71,6,0)</f>
        <v>49</v>
      </c>
      <c r="H38" s="7">
        <f t="shared" si="1"/>
        <v>8.1632653061224483E-2</v>
      </c>
    </row>
    <row r="39" spans="1:8" ht="24.95" customHeight="1">
      <c r="A39" s="3">
        <v>36</v>
      </c>
      <c r="B39" s="24" t="s">
        <v>425</v>
      </c>
      <c r="C39" s="27">
        <f>VLOOKUP(B39,'4月'!$B$4:$F$71,2,0)+VLOOKUP(B39,'5月'!$B$4:$F$71,2,0)+VLOOKUP(B39,'6月'!$B$4:$F$71,2,0)</f>
        <v>4</v>
      </c>
      <c r="D39" s="5">
        <f>VLOOKUP(B39,'4月'!$B$4:$F$71,3,0)+VLOOKUP(B39,'5月'!$B$4:$F$71,3,0)+VLOOKUP(B39,'6月'!$B$4:$F$71,3,0)</f>
        <v>4</v>
      </c>
      <c r="E39" s="5">
        <f>VLOOKUP(B39,'4月'!$B$4:$F$71,4,0)+VLOOKUP(B39,'5月'!$B$4:$F$71,4,0)+VLOOKUP(B39,'6月'!$B$4:$F$71,4,0)</f>
        <v>0</v>
      </c>
      <c r="F39" s="5">
        <f>VLOOKUP(B39,'4月'!$B$4:$F$71,5,0)+VLOOKUP(B39,'5月'!$B$4:$F$71,5,0)+VLOOKUP(B39,'6月'!$B$4:$F$71,5,0)</f>
        <v>0</v>
      </c>
      <c r="G39" s="8">
        <f>VLOOKUP(B39,'6月'!$B$4:$G$71,6,0)</f>
        <v>84</v>
      </c>
      <c r="H39" s="7">
        <f t="shared" si="1"/>
        <v>4.7619047619047616E-2</v>
      </c>
    </row>
    <row r="40" spans="1:8" ht="24.95" customHeight="1">
      <c r="A40" s="3">
        <v>37</v>
      </c>
      <c r="B40" s="24" t="s">
        <v>435</v>
      </c>
      <c r="C40" s="27">
        <f>VLOOKUP(B40,'4月'!$B$4:$F$71,2,0)+VLOOKUP(B40,'5月'!$B$4:$F$71,2,0)+VLOOKUP(B40,'6月'!$B$4:$F$71,2,0)</f>
        <v>3</v>
      </c>
      <c r="D40" s="5">
        <f>VLOOKUP(B40,'4月'!$B$4:$F$71,3,0)+VLOOKUP(B40,'5月'!$B$4:$F$71,3,0)+VLOOKUP(B40,'6月'!$B$4:$F$71,3,0)</f>
        <v>3</v>
      </c>
      <c r="E40" s="5">
        <f>VLOOKUP(B40,'4月'!$B$4:$F$71,4,0)+VLOOKUP(B40,'5月'!$B$4:$F$71,4,0)+VLOOKUP(B40,'6月'!$B$4:$F$71,4,0)</f>
        <v>0</v>
      </c>
      <c r="F40" s="5">
        <f>VLOOKUP(B40,'4月'!$B$4:$F$71,5,0)+VLOOKUP(B40,'5月'!$B$4:$F$71,5,0)+VLOOKUP(B40,'6月'!$B$4:$F$71,5,0)</f>
        <v>0</v>
      </c>
      <c r="G40" s="8">
        <f>VLOOKUP(B40,'6月'!$B$4:$G$71,6,0)</f>
        <v>18</v>
      </c>
      <c r="H40" s="7">
        <f t="shared" si="1"/>
        <v>0.16666666666666666</v>
      </c>
    </row>
    <row r="41" spans="1:8" ht="24.95" customHeight="1">
      <c r="A41" s="3">
        <v>38</v>
      </c>
      <c r="B41" s="24" t="s">
        <v>377</v>
      </c>
      <c r="C41" s="27">
        <f>VLOOKUP(B41,'4月'!$B$4:$F$71,2,0)+VLOOKUP(B41,'5月'!$B$4:$F$71,2,0)+VLOOKUP(B41,'6月'!$B$4:$F$71,2,0)</f>
        <v>3</v>
      </c>
      <c r="D41" s="5">
        <f>VLOOKUP(B41,'4月'!$B$4:$F$71,3,0)+VLOOKUP(B41,'5月'!$B$4:$F$71,3,0)+VLOOKUP(B41,'6月'!$B$4:$F$71,3,0)</f>
        <v>3</v>
      </c>
      <c r="E41" s="5">
        <f>VLOOKUP(B41,'4月'!$B$4:$F$71,4,0)+VLOOKUP(B41,'5月'!$B$4:$F$71,4,0)+VLOOKUP(B41,'6月'!$B$4:$F$71,4,0)</f>
        <v>0</v>
      </c>
      <c r="F41" s="5">
        <f>VLOOKUP(B41,'4月'!$B$4:$F$71,5,0)+VLOOKUP(B41,'5月'!$B$4:$F$71,5,0)+VLOOKUP(B41,'6月'!$B$4:$F$71,5,0)</f>
        <v>0</v>
      </c>
      <c r="G41" s="8">
        <f>VLOOKUP(B41,'6月'!$B$4:$G$71,6,0)</f>
        <v>44</v>
      </c>
      <c r="H41" s="7">
        <f t="shared" si="1"/>
        <v>6.8181818181818177E-2</v>
      </c>
    </row>
    <row r="42" spans="1:8" ht="24.95" customHeight="1">
      <c r="A42" s="3">
        <v>39</v>
      </c>
      <c r="B42" s="24" t="s">
        <v>396</v>
      </c>
      <c r="C42" s="27">
        <f>VLOOKUP(B42,'4月'!$B$4:$F$71,2,0)+VLOOKUP(B42,'5月'!$B$4:$F$71,2,0)+VLOOKUP(B42,'6月'!$B$4:$F$71,2,0)</f>
        <v>3</v>
      </c>
      <c r="D42" s="5">
        <f>VLOOKUP(B42,'4月'!$B$4:$F$71,3,0)+VLOOKUP(B42,'5月'!$B$4:$F$71,3,0)+VLOOKUP(B42,'6月'!$B$4:$F$71,3,0)</f>
        <v>1</v>
      </c>
      <c r="E42" s="5">
        <f>VLOOKUP(B42,'4月'!$B$4:$F$71,4,0)+VLOOKUP(B42,'5月'!$B$4:$F$71,4,0)+VLOOKUP(B42,'6月'!$B$4:$F$71,4,0)</f>
        <v>2</v>
      </c>
      <c r="F42" s="5">
        <f>VLOOKUP(B42,'4月'!$B$4:$F$71,5,0)+VLOOKUP(B42,'5月'!$B$4:$F$71,5,0)+VLOOKUP(B42,'6月'!$B$4:$F$71,5,0)</f>
        <v>0</v>
      </c>
      <c r="G42" s="8">
        <f>VLOOKUP(B42,'6月'!$B$4:$G$71,6,0)</f>
        <v>38</v>
      </c>
      <c r="H42" s="7">
        <f t="shared" si="1"/>
        <v>7.8947368421052627E-2</v>
      </c>
    </row>
    <row r="43" spans="1:8" ht="24.95" customHeight="1">
      <c r="A43" s="3">
        <v>40</v>
      </c>
      <c r="B43" s="25" t="s">
        <v>397</v>
      </c>
      <c r="C43" s="27">
        <f>VLOOKUP(B43,'4月'!$B$4:$F$71,2,0)+VLOOKUP(B43,'5月'!$B$4:$F$71,2,0)+VLOOKUP(B43,'6月'!$B$4:$F$71,2,0)</f>
        <v>3</v>
      </c>
      <c r="D43" s="5">
        <f>VLOOKUP(B43,'4月'!$B$4:$F$71,3,0)+VLOOKUP(B43,'5月'!$B$4:$F$71,3,0)+VLOOKUP(B43,'6月'!$B$4:$F$71,3,0)</f>
        <v>2</v>
      </c>
      <c r="E43" s="5">
        <f>VLOOKUP(B43,'4月'!$B$4:$F$71,4,0)+VLOOKUP(B43,'5月'!$B$4:$F$71,4,0)+VLOOKUP(B43,'6月'!$B$4:$F$71,4,0)</f>
        <v>1</v>
      </c>
      <c r="F43" s="5">
        <f>VLOOKUP(B43,'4月'!$B$4:$F$71,5,0)+VLOOKUP(B43,'5月'!$B$4:$F$71,5,0)+VLOOKUP(B43,'6月'!$B$4:$F$71,5,0)</f>
        <v>0</v>
      </c>
      <c r="G43" s="8">
        <f>VLOOKUP(B43,'6月'!$B$4:$G$71,6,0)</f>
        <v>121</v>
      </c>
      <c r="H43" s="7">
        <f t="shared" si="1"/>
        <v>2.4793388429752067E-2</v>
      </c>
    </row>
    <row r="44" spans="1:8" ht="24.95" customHeight="1">
      <c r="A44" s="3">
        <v>41</v>
      </c>
      <c r="B44" s="24" t="s">
        <v>399</v>
      </c>
      <c r="C44" s="27">
        <f>VLOOKUP(B44,'4月'!$B$4:$F$71,2,0)+VLOOKUP(B44,'5月'!$B$4:$F$71,2,0)+VLOOKUP(B44,'6月'!$B$4:$F$71,2,0)</f>
        <v>3</v>
      </c>
      <c r="D44" s="5">
        <f>VLOOKUP(B44,'4月'!$B$4:$F$71,3,0)+VLOOKUP(B44,'5月'!$B$4:$F$71,3,0)+VLOOKUP(B44,'6月'!$B$4:$F$71,3,0)</f>
        <v>0</v>
      </c>
      <c r="E44" s="5">
        <f>VLOOKUP(B44,'4月'!$B$4:$F$71,4,0)+VLOOKUP(B44,'5月'!$B$4:$F$71,4,0)+VLOOKUP(B44,'6月'!$B$4:$F$71,4,0)</f>
        <v>3</v>
      </c>
      <c r="F44" s="5">
        <f>VLOOKUP(B44,'4月'!$B$4:$F$71,5,0)+VLOOKUP(B44,'5月'!$B$4:$F$71,5,0)+VLOOKUP(B44,'6月'!$B$4:$F$71,5,0)</f>
        <v>0</v>
      </c>
      <c r="G44" s="8">
        <f>VLOOKUP(B44,'6月'!$B$4:$G$71,6,0)</f>
        <v>43</v>
      </c>
      <c r="H44" s="7">
        <f t="shared" si="1"/>
        <v>6.9767441860465115E-2</v>
      </c>
    </row>
    <row r="45" spans="1:8" ht="24.95" customHeight="1">
      <c r="A45" s="3">
        <v>42</v>
      </c>
      <c r="B45" s="24" t="s">
        <v>424</v>
      </c>
      <c r="C45" s="27">
        <f>VLOOKUP(B45,'4月'!$B$4:$F$71,2,0)+VLOOKUP(B45,'5月'!$B$4:$F$71,2,0)+VLOOKUP(B45,'6月'!$B$4:$F$71,2,0)</f>
        <v>3</v>
      </c>
      <c r="D45" s="5">
        <f>VLOOKUP(B45,'4月'!$B$4:$F$71,3,0)+VLOOKUP(B45,'5月'!$B$4:$F$71,3,0)+VLOOKUP(B45,'6月'!$B$4:$F$71,3,0)</f>
        <v>3</v>
      </c>
      <c r="E45" s="5">
        <f>VLOOKUP(B45,'4月'!$B$4:$F$71,4,0)+VLOOKUP(B45,'5月'!$B$4:$F$71,4,0)+VLOOKUP(B45,'6月'!$B$4:$F$71,4,0)</f>
        <v>0</v>
      </c>
      <c r="F45" s="5">
        <f>VLOOKUP(B45,'4月'!$B$4:$F$71,5,0)+VLOOKUP(B45,'5月'!$B$4:$F$71,5,0)+VLOOKUP(B45,'6月'!$B$4:$F$71,5,0)</f>
        <v>0</v>
      </c>
      <c r="G45" s="8">
        <f>VLOOKUP(B45,'6月'!$B$4:$G$71,6,0)</f>
        <v>146</v>
      </c>
      <c r="H45" s="7">
        <f t="shared" si="1"/>
        <v>2.0547945205479451E-2</v>
      </c>
    </row>
    <row r="46" spans="1:8" ht="24.95" customHeight="1">
      <c r="A46" s="3">
        <v>43</v>
      </c>
      <c r="B46" s="24" t="s">
        <v>436</v>
      </c>
      <c r="C46" s="27">
        <f>VLOOKUP(B46,'4月'!$B$4:$F$71,2,0)+VLOOKUP(B46,'5月'!$B$4:$F$71,2,0)+VLOOKUP(B46,'6月'!$B$4:$F$71,2,0)</f>
        <v>3</v>
      </c>
      <c r="D46" s="5">
        <f>VLOOKUP(B46,'4月'!$B$4:$F$71,3,0)+VLOOKUP(B46,'5月'!$B$4:$F$71,3,0)+VLOOKUP(B46,'6月'!$B$4:$F$71,3,0)</f>
        <v>3</v>
      </c>
      <c r="E46" s="5">
        <f>VLOOKUP(B46,'4月'!$B$4:$F$71,4,0)+VLOOKUP(B46,'5月'!$B$4:$F$71,4,0)+VLOOKUP(B46,'6月'!$B$4:$F$71,4,0)</f>
        <v>0</v>
      </c>
      <c r="F46" s="5">
        <f>VLOOKUP(B46,'4月'!$B$4:$F$71,5,0)+VLOOKUP(B46,'5月'!$B$4:$F$71,5,0)+VLOOKUP(B46,'6月'!$B$4:$F$71,5,0)</f>
        <v>0</v>
      </c>
      <c r="G46" s="8">
        <f>VLOOKUP(B46,'6月'!$B$4:$G$71,6,0)</f>
        <v>16</v>
      </c>
      <c r="H46" s="7">
        <f t="shared" si="1"/>
        <v>0.1875</v>
      </c>
    </row>
    <row r="47" spans="1:8" ht="24.95" customHeight="1">
      <c r="A47" s="3">
        <v>44</v>
      </c>
      <c r="B47" s="24" t="s">
        <v>374</v>
      </c>
      <c r="C47" s="27">
        <f>VLOOKUP(B47,'4月'!$B$4:$F$71,2,0)+VLOOKUP(B47,'5月'!$B$4:$F$71,2,0)+VLOOKUP(B47,'6月'!$B$4:$F$71,2,0)</f>
        <v>3</v>
      </c>
      <c r="D47" s="5">
        <f>VLOOKUP(B47,'4月'!$B$4:$F$71,3,0)+VLOOKUP(B47,'5月'!$B$4:$F$71,3,0)+VLOOKUP(B47,'6月'!$B$4:$F$71,3,0)</f>
        <v>3</v>
      </c>
      <c r="E47" s="5">
        <f>VLOOKUP(B47,'4月'!$B$4:$F$71,4,0)+VLOOKUP(B47,'5月'!$B$4:$F$71,4,0)+VLOOKUP(B47,'6月'!$B$4:$F$71,4,0)</f>
        <v>0</v>
      </c>
      <c r="F47" s="5">
        <f>VLOOKUP(B47,'4月'!$B$4:$F$71,5,0)+VLOOKUP(B47,'5月'!$B$4:$F$71,5,0)+VLOOKUP(B47,'6月'!$B$4:$F$71,5,0)</f>
        <v>0</v>
      </c>
      <c r="G47" s="8">
        <f>VLOOKUP(B47,'6月'!$B$4:$G$71,6,0)</f>
        <v>95</v>
      </c>
      <c r="H47" s="7">
        <f t="shared" si="1"/>
        <v>3.1578947368421054E-2</v>
      </c>
    </row>
    <row r="48" spans="1:8" ht="24.95" customHeight="1">
      <c r="A48" s="3">
        <v>45</v>
      </c>
      <c r="B48" s="24" t="s">
        <v>404</v>
      </c>
      <c r="C48" s="27">
        <f>VLOOKUP(B48,'4月'!$B$4:$F$71,2,0)+VLOOKUP(B48,'5月'!$B$4:$F$71,2,0)+VLOOKUP(B48,'6月'!$B$4:$F$71,2,0)</f>
        <v>3</v>
      </c>
      <c r="D48" s="5">
        <f>VLOOKUP(B48,'4月'!$B$4:$F$71,3,0)+VLOOKUP(B48,'5月'!$B$4:$F$71,3,0)+VLOOKUP(B48,'6月'!$B$4:$F$71,3,0)</f>
        <v>0</v>
      </c>
      <c r="E48" s="5">
        <f>VLOOKUP(B48,'4月'!$B$4:$F$71,4,0)+VLOOKUP(B48,'5月'!$B$4:$F$71,4,0)+VLOOKUP(B48,'6月'!$B$4:$F$71,4,0)</f>
        <v>3</v>
      </c>
      <c r="F48" s="5">
        <f>VLOOKUP(B48,'4月'!$B$4:$F$71,5,0)+VLOOKUP(B48,'5月'!$B$4:$F$71,5,0)+VLOOKUP(B48,'6月'!$B$4:$F$71,5,0)</f>
        <v>0</v>
      </c>
      <c r="G48" s="8">
        <f>VLOOKUP(B48,'6月'!$B$4:$G$71,6,0)</f>
        <v>64</v>
      </c>
      <c r="H48" s="7">
        <f t="shared" si="1"/>
        <v>4.6875E-2</v>
      </c>
    </row>
    <row r="49" spans="1:8" ht="24.95" customHeight="1">
      <c r="A49" s="3">
        <v>46</v>
      </c>
      <c r="B49" s="24" t="s">
        <v>405</v>
      </c>
      <c r="C49" s="27">
        <f>VLOOKUP(B49,'4月'!$B$4:$F$71,2,0)+VLOOKUP(B49,'5月'!$B$4:$F$71,2,0)+VLOOKUP(B49,'6月'!$B$4:$F$71,2,0)</f>
        <v>3</v>
      </c>
      <c r="D49" s="5">
        <f>VLOOKUP(B49,'4月'!$B$4:$F$71,3,0)+VLOOKUP(B49,'5月'!$B$4:$F$71,3,0)+VLOOKUP(B49,'6月'!$B$4:$F$71,3,0)</f>
        <v>2</v>
      </c>
      <c r="E49" s="5">
        <f>VLOOKUP(B49,'4月'!$B$4:$F$71,4,0)+VLOOKUP(B49,'5月'!$B$4:$F$71,4,0)+VLOOKUP(B49,'6月'!$B$4:$F$71,4,0)</f>
        <v>1</v>
      </c>
      <c r="F49" s="5">
        <f>VLOOKUP(B49,'4月'!$B$4:$F$71,5,0)+VLOOKUP(B49,'5月'!$B$4:$F$71,5,0)+VLOOKUP(B49,'6月'!$B$4:$F$71,5,0)</f>
        <v>0</v>
      </c>
      <c r="G49" s="8">
        <f>VLOOKUP(B49,'6月'!$B$4:$G$71,6,0)</f>
        <v>81</v>
      </c>
      <c r="H49" s="7">
        <f t="shared" si="1"/>
        <v>3.7037037037037035E-2</v>
      </c>
    </row>
    <row r="50" spans="1:8" ht="24.95" customHeight="1">
      <c r="A50" s="3">
        <v>47</v>
      </c>
      <c r="B50" s="24" t="s">
        <v>426</v>
      </c>
      <c r="C50" s="27">
        <f>VLOOKUP(B50,'4月'!$B$4:$F$71,2,0)+VLOOKUP(B50,'5月'!$B$4:$F$71,2,0)+VLOOKUP(B50,'6月'!$B$4:$F$71,2,0)</f>
        <v>3</v>
      </c>
      <c r="D50" s="5">
        <f>VLOOKUP(B50,'4月'!$B$4:$F$71,3,0)+VLOOKUP(B50,'5月'!$B$4:$F$71,3,0)+VLOOKUP(B50,'6月'!$B$4:$F$71,3,0)</f>
        <v>3</v>
      </c>
      <c r="E50" s="5">
        <f>VLOOKUP(B50,'4月'!$B$4:$F$71,4,0)+VLOOKUP(B50,'5月'!$B$4:$F$71,4,0)+VLOOKUP(B50,'6月'!$B$4:$F$71,4,0)</f>
        <v>0</v>
      </c>
      <c r="F50" s="5">
        <f>VLOOKUP(B50,'4月'!$B$4:$F$71,5,0)+VLOOKUP(B50,'5月'!$B$4:$F$71,5,0)+VLOOKUP(B50,'6月'!$B$4:$F$71,5,0)</f>
        <v>0</v>
      </c>
      <c r="G50" s="8">
        <f>VLOOKUP(B50,'6月'!$B$4:$G$71,6,0)</f>
        <v>20</v>
      </c>
      <c r="H50" s="7">
        <f t="shared" si="1"/>
        <v>0.15</v>
      </c>
    </row>
    <row r="51" spans="1:8" ht="24.95" customHeight="1">
      <c r="A51" s="3">
        <v>48</v>
      </c>
      <c r="B51" s="24" t="s">
        <v>434</v>
      </c>
      <c r="C51" s="27">
        <f>VLOOKUP(B51,'4月'!$B$4:$F$71,2,0)+VLOOKUP(B51,'5月'!$B$4:$F$71,2,0)+VLOOKUP(B51,'6月'!$B$4:$F$71,2,0)</f>
        <v>3</v>
      </c>
      <c r="D51" s="5">
        <f>VLOOKUP(B51,'4月'!$B$4:$F$71,3,0)+VLOOKUP(B51,'5月'!$B$4:$F$71,3,0)+VLOOKUP(B51,'6月'!$B$4:$F$71,3,0)</f>
        <v>2</v>
      </c>
      <c r="E51" s="5">
        <f>VLOOKUP(B51,'4月'!$B$4:$F$71,4,0)+VLOOKUP(B51,'5月'!$B$4:$F$71,4,0)+VLOOKUP(B51,'6月'!$B$4:$F$71,4,0)</f>
        <v>1</v>
      </c>
      <c r="F51" s="5">
        <f>VLOOKUP(B51,'4月'!$B$4:$F$71,5,0)+VLOOKUP(B51,'5月'!$B$4:$F$71,5,0)+VLOOKUP(B51,'6月'!$B$4:$F$71,5,0)</f>
        <v>0</v>
      </c>
      <c r="G51" s="8">
        <f>VLOOKUP(B51,'6月'!$B$4:$G$71,6,0)</f>
        <v>33</v>
      </c>
      <c r="H51" s="7">
        <f t="shared" si="1"/>
        <v>9.0909090909090912E-2</v>
      </c>
    </row>
    <row r="52" spans="1:8" ht="24.95" customHeight="1">
      <c r="A52" s="3">
        <v>49</v>
      </c>
      <c r="B52" s="24" t="s">
        <v>386</v>
      </c>
      <c r="C52" s="27">
        <f>VLOOKUP(B52,'4月'!$B$4:$F$71,2,0)+VLOOKUP(B52,'5月'!$B$4:$F$71,2,0)+VLOOKUP(B52,'6月'!$B$4:$F$71,2,0)</f>
        <v>2</v>
      </c>
      <c r="D52" s="5">
        <f>VLOOKUP(B52,'4月'!$B$4:$F$71,3,0)+VLOOKUP(B52,'5月'!$B$4:$F$71,3,0)+VLOOKUP(B52,'6月'!$B$4:$F$71,3,0)</f>
        <v>0</v>
      </c>
      <c r="E52" s="5">
        <f>VLOOKUP(B52,'4月'!$B$4:$F$71,4,0)+VLOOKUP(B52,'5月'!$B$4:$F$71,4,0)+VLOOKUP(B52,'6月'!$B$4:$F$71,4,0)</f>
        <v>2</v>
      </c>
      <c r="F52" s="5">
        <f>VLOOKUP(B52,'4月'!$B$4:$F$71,5,0)+VLOOKUP(B52,'5月'!$B$4:$F$71,5,0)+VLOOKUP(B52,'6月'!$B$4:$F$71,5,0)</f>
        <v>0</v>
      </c>
      <c r="G52" s="8">
        <f>VLOOKUP(B52,'6月'!$B$4:$G$71,6,0)</f>
        <v>22</v>
      </c>
      <c r="H52" s="7">
        <f t="shared" si="1"/>
        <v>9.0909090909090912E-2</v>
      </c>
    </row>
    <row r="53" spans="1:8" ht="24.95" customHeight="1">
      <c r="A53" s="3">
        <v>50</v>
      </c>
      <c r="B53" s="24" t="s">
        <v>402</v>
      </c>
      <c r="C53" s="27">
        <f>VLOOKUP(B53,'4月'!$B$4:$F$71,2,0)+VLOOKUP(B53,'5月'!$B$4:$F$71,2,0)+VLOOKUP(B53,'6月'!$B$4:$F$71,2,0)</f>
        <v>2</v>
      </c>
      <c r="D53" s="5">
        <f>VLOOKUP(B53,'4月'!$B$4:$F$71,3,0)+VLOOKUP(B53,'5月'!$B$4:$F$71,3,0)+VLOOKUP(B53,'6月'!$B$4:$F$71,3,0)</f>
        <v>2</v>
      </c>
      <c r="E53" s="5">
        <f>VLOOKUP(B53,'4月'!$B$4:$F$71,4,0)+VLOOKUP(B53,'5月'!$B$4:$F$71,4,0)+VLOOKUP(B53,'6月'!$B$4:$F$71,4,0)</f>
        <v>0</v>
      </c>
      <c r="F53" s="5">
        <f>VLOOKUP(B53,'4月'!$B$4:$F$71,5,0)+VLOOKUP(B53,'5月'!$B$4:$F$71,5,0)+VLOOKUP(B53,'6月'!$B$4:$F$71,5,0)</f>
        <v>0</v>
      </c>
      <c r="G53" s="8">
        <f>VLOOKUP(B53,'6月'!$B$4:$G$71,6,0)</f>
        <v>43</v>
      </c>
      <c r="H53" s="7">
        <f t="shared" si="1"/>
        <v>4.6511627906976744E-2</v>
      </c>
    </row>
    <row r="54" spans="1:8" ht="24.95" customHeight="1">
      <c r="A54" s="3">
        <v>51</v>
      </c>
      <c r="B54" s="24" t="s">
        <v>409</v>
      </c>
      <c r="C54" s="27">
        <f>VLOOKUP(B54,'4月'!$B$4:$F$71,2,0)+VLOOKUP(B54,'5月'!$B$4:$F$71,2,0)+VLOOKUP(B54,'6月'!$B$4:$F$71,2,0)</f>
        <v>2</v>
      </c>
      <c r="D54" s="5">
        <f>VLOOKUP(B54,'4月'!$B$4:$F$71,3,0)+VLOOKUP(B54,'5月'!$B$4:$F$71,3,0)+VLOOKUP(B54,'6月'!$B$4:$F$71,3,0)</f>
        <v>2</v>
      </c>
      <c r="E54" s="5">
        <f>VLOOKUP(B54,'4月'!$B$4:$F$71,4,0)+VLOOKUP(B54,'5月'!$B$4:$F$71,4,0)+VLOOKUP(B54,'6月'!$B$4:$F$71,4,0)</f>
        <v>0</v>
      </c>
      <c r="F54" s="5">
        <f>VLOOKUP(B54,'4月'!$B$4:$F$71,5,0)+VLOOKUP(B54,'5月'!$B$4:$F$71,5,0)+VLOOKUP(B54,'6月'!$B$4:$F$71,5,0)</f>
        <v>0</v>
      </c>
      <c r="G54" s="8">
        <f>VLOOKUP(B54,'6月'!$B$4:$G$71,6,0)</f>
        <v>39</v>
      </c>
      <c r="H54" s="7">
        <f t="shared" si="1"/>
        <v>5.128205128205128E-2</v>
      </c>
    </row>
    <row r="55" spans="1:8" ht="24.95" customHeight="1">
      <c r="A55" s="3">
        <v>52</v>
      </c>
      <c r="B55" s="24" t="s">
        <v>383</v>
      </c>
      <c r="C55" s="27">
        <f>VLOOKUP(B55,'4月'!$B$4:$F$71,2,0)+VLOOKUP(B55,'5月'!$B$4:$F$71,2,0)+VLOOKUP(B55,'6月'!$B$4:$F$71,2,0)</f>
        <v>1</v>
      </c>
      <c r="D55" s="5">
        <f>VLOOKUP(B55,'4月'!$B$4:$F$71,3,0)+VLOOKUP(B55,'5月'!$B$4:$F$71,3,0)+VLOOKUP(B55,'6月'!$B$4:$F$71,3,0)</f>
        <v>1</v>
      </c>
      <c r="E55" s="5">
        <f>VLOOKUP(B55,'4月'!$B$4:$F$71,4,0)+VLOOKUP(B55,'5月'!$B$4:$F$71,4,0)+VLOOKUP(B55,'6月'!$B$4:$F$71,4,0)</f>
        <v>0</v>
      </c>
      <c r="F55" s="5">
        <f>VLOOKUP(B55,'4月'!$B$4:$F$71,5,0)+VLOOKUP(B55,'5月'!$B$4:$F$71,5,0)+VLOOKUP(B55,'6月'!$B$4:$F$71,5,0)</f>
        <v>0</v>
      </c>
      <c r="G55" s="8">
        <f>VLOOKUP(B55,'6月'!$B$4:$G$71,6,0)</f>
        <v>46</v>
      </c>
      <c r="H55" s="7">
        <f t="shared" si="1"/>
        <v>2.1739130434782608E-2</v>
      </c>
    </row>
    <row r="56" spans="1:8" ht="24.95" customHeight="1">
      <c r="A56" s="3">
        <v>53</v>
      </c>
      <c r="B56" s="26" t="s">
        <v>427</v>
      </c>
      <c r="C56" s="27">
        <f>VLOOKUP(B56,'4月'!$B$4:$F$71,2,0)+VLOOKUP(B56,'5月'!$B$4:$F$71,2,0)+VLOOKUP(B56,'6月'!$B$4:$F$71,2,0)</f>
        <v>1</v>
      </c>
      <c r="D56" s="5">
        <f>VLOOKUP(B56,'4月'!$B$4:$F$71,3,0)+VLOOKUP(B56,'5月'!$B$4:$F$71,3,0)+VLOOKUP(B56,'6月'!$B$4:$F$71,3,0)</f>
        <v>1</v>
      </c>
      <c r="E56" s="5">
        <f>VLOOKUP(B56,'4月'!$B$4:$F$71,4,0)+VLOOKUP(B56,'5月'!$B$4:$F$71,4,0)+VLOOKUP(B56,'6月'!$B$4:$F$71,4,0)</f>
        <v>0</v>
      </c>
      <c r="F56" s="5">
        <f>VLOOKUP(B56,'4月'!$B$4:$F$71,5,0)+VLOOKUP(B56,'5月'!$B$4:$F$71,5,0)+VLOOKUP(B56,'6月'!$B$4:$F$71,5,0)</f>
        <v>0</v>
      </c>
      <c r="G56" s="8">
        <f>VLOOKUP(B56,'6月'!$B$4:$G$71,6,0)</f>
        <v>35</v>
      </c>
      <c r="H56" s="7">
        <f t="shared" si="1"/>
        <v>2.8571428571428571E-2</v>
      </c>
    </row>
    <row r="57" spans="1:8" ht="24.95" customHeight="1">
      <c r="A57" s="3">
        <v>54</v>
      </c>
      <c r="B57" s="24" t="s">
        <v>372</v>
      </c>
      <c r="C57" s="27">
        <f>VLOOKUP(B57,'4月'!$B$4:$F$71,2,0)+VLOOKUP(B57,'5月'!$B$4:$F$71,2,0)+VLOOKUP(B57,'6月'!$B$4:$F$71,2,0)</f>
        <v>1</v>
      </c>
      <c r="D57" s="5">
        <f>VLOOKUP(B57,'4月'!$B$4:$F$71,3,0)+VLOOKUP(B57,'5月'!$B$4:$F$71,3,0)+VLOOKUP(B57,'6月'!$B$4:$F$71,3,0)</f>
        <v>1</v>
      </c>
      <c r="E57" s="5">
        <f>VLOOKUP(B57,'4月'!$B$4:$F$71,4,0)+VLOOKUP(B57,'5月'!$B$4:$F$71,4,0)+VLOOKUP(B57,'6月'!$B$4:$F$71,4,0)</f>
        <v>0</v>
      </c>
      <c r="F57" s="5">
        <f>VLOOKUP(B57,'4月'!$B$4:$F$71,5,0)+VLOOKUP(B57,'5月'!$B$4:$F$71,5,0)+VLOOKUP(B57,'6月'!$B$4:$F$71,5,0)</f>
        <v>0</v>
      </c>
      <c r="G57" s="8">
        <f>VLOOKUP(B57,'6月'!$B$4:$G$71,6,0)</f>
        <v>41</v>
      </c>
      <c r="H57" s="7">
        <f t="shared" si="1"/>
        <v>2.4390243902439025E-2</v>
      </c>
    </row>
    <row r="58" spans="1:8" ht="24.95" customHeight="1">
      <c r="A58" s="3">
        <v>55</v>
      </c>
      <c r="B58" s="24" t="s">
        <v>378</v>
      </c>
      <c r="C58" s="27">
        <f>VLOOKUP(B58,'4月'!$B$4:$F$71,2,0)+VLOOKUP(B58,'5月'!$B$4:$F$71,2,0)+VLOOKUP(B58,'6月'!$B$4:$F$71,2,0)</f>
        <v>1</v>
      </c>
      <c r="D58" s="5">
        <f>VLOOKUP(B58,'4月'!$B$4:$F$71,3,0)+VLOOKUP(B58,'5月'!$B$4:$F$71,3,0)+VLOOKUP(B58,'6月'!$B$4:$F$71,3,0)</f>
        <v>1</v>
      </c>
      <c r="E58" s="5">
        <f>VLOOKUP(B58,'4月'!$B$4:$F$71,4,0)+VLOOKUP(B58,'5月'!$B$4:$F$71,4,0)+VLOOKUP(B58,'6月'!$B$4:$F$71,4,0)</f>
        <v>0</v>
      </c>
      <c r="F58" s="5">
        <f>VLOOKUP(B58,'4月'!$B$4:$F$71,5,0)+VLOOKUP(B58,'5月'!$B$4:$F$71,5,0)+VLOOKUP(B58,'6月'!$B$4:$F$71,5,0)</f>
        <v>0</v>
      </c>
      <c r="G58" s="8">
        <f>VLOOKUP(B58,'6月'!$B$4:$G$71,6,0)</f>
        <v>20</v>
      </c>
      <c r="H58" s="7">
        <f t="shared" si="1"/>
        <v>0.05</v>
      </c>
    </row>
    <row r="59" spans="1:8" ht="24.95" customHeight="1">
      <c r="A59" s="3">
        <v>56</v>
      </c>
      <c r="B59" s="24" t="s">
        <v>384</v>
      </c>
      <c r="C59" s="27">
        <f>VLOOKUP(B59,'4月'!$B$4:$F$71,2,0)+VLOOKUP(B59,'5月'!$B$4:$F$71,2,0)+VLOOKUP(B59,'6月'!$B$4:$F$71,2,0)</f>
        <v>1</v>
      </c>
      <c r="D59" s="5">
        <f>VLOOKUP(B59,'4月'!$B$4:$F$71,3,0)+VLOOKUP(B59,'5月'!$B$4:$F$71,3,0)+VLOOKUP(B59,'6月'!$B$4:$F$71,3,0)</f>
        <v>1</v>
      </c>
      <c r="E59" s="5">
        <f>VLOOKUP(B59,'4月'!$B$4:$F$71,4,0)+VLOOKUP(B59,'5月'!$B$4:$F$71,4,0)+VLOOKUP(B59,'6月'!$B$4:$F$71,4,0)</f>
        <v>0</v>
      </c>
      <c r="F59" s="5">
        <f>VLOOKUP(B59,'4月'!$B$4:$F$71,5,0)+VLOOKUP(B59,'5月'!$B$4:$F$71,5,0)+VLOOKUP(B59,'6月'!$B$4:$F$71,5,0)</f>
        <v>0</v>
      </c>
      <c r="G59" s="8">
        <f>VLOOKUP(B59,'6月'!$B$4:$G$71,6,0)</f>
        <v>158</v>
      </c>
      <c r="H59" s="7">
        <f t="shared" si="1"/>
        <v>6.3291139240506328E-3</v>
      </c>
    </row>
    <row r="60" spans="1:8" ht="24.95" customHeight="1">
      <c r="A60" s="3">
        <v>57</v>
      </c>
      <c r="B60" s="24" t="s">
        <v>394</v>
      </c>
      <c r="C60" s="27">
        <f>VLOOKUP(B60,'4月'!$B$4:$F$71,2,0)+VLOOKUP(B60,'5月'!$B$4:$F$71,2,0)+VLOOKUP(B60,'6月'!$B$4:$F$71,2,0)</f>
        <v>1</v>
      </c>
      <c r="D60" s="5">
        <f>VLOOKUP(B60,'4月'!$B$4:$F$71,3,0)+VLOOKUP(B60,'5月'!$B$4:$F$71,3,0)+VLOOKUP(B60,'6月'!$B$4:$F$71,3,0)</f>
        <v>1</v>
      </c>
      <c r="E60" s="5">
        <f>VLOOKUP(B60,'4月'!$B$4:$F$71,4,0)+VLOOKUP(B60,'5月'!$B$4:$F$71,4,0)+VLOOKUP(B60,'6月'!$B$4:$F$71,4,0)</f>
        <v>0</v>
      </c>
      <c r="F60" s="5">
        <f>VLOOKUP(B60,'4月'!$B$4:$F$71,5,0)+VLOOKUP(B60,'5月'!$B$4:$F$71,5,0)+VLOOKUP(B60,'6月'!$B$4:$F$71,5,0)</f>
        <v>0</v>
      </c>
      <c r="G60" s="8">
        <f>VLOOKUP(B60,'6月'!$B$4:$G$71,6,0)</f>
        <v>41</v>
      </c>
      <c r="H60" s="7">
        <f t="shared" si="1"/>
        <v>2.4390243902439025E-2</v>
      </c>
    </row>
    <row r="61" spans="1:8" ht="24.95" customHeight="1">
      <c r="A61" s="3">
        <v>58</v>
      </c>
      <c r="B61" s="24" t="s">
        <v>417</v>
      </c>
      <c r="C61" s="27">
        <f>VLOOKUP(B61,'4月'!$B$4:$F$71,2,0)+VLOOKUP(B61,'5月'!$B$4:$F$71,2,0)+VLOOKUP(B61,'6月'!$B$4:$F$71,2,0)</f>
        <v>1</v>
      </c>
      <c r="D61" s="5">
        <f>VLOOKUP(B61,'4月'!$B$4:$F$71,3,0)+VLOOKUP(B61,'5月'!$B$4:$F$71,3,0)+VLOOKUP(B61,'6月'!$B$4:$F$71,3,0)</f>
        <v>0</v>
      </c>
      <c r="E61" s="5">
        <f>VLOOKUP(B61,'4月'!$B$4:$F$71,4,0)+VLOOKUP(B61,'5月'!$B$4:$F$71,4,0)+VLOOKUP(B61,'6月'!$B$4:$F$71,4,0)</f>
        <v>1</v>
      </c>
      <c r="F61" s="5">
        <f>VLOOKUP(B61,'4月'!$B$4:$F$71,5,0)+VLOOKUP(B61,'5月'!$B$4:$F$71,5,0)+VLOOKUP(B61,'6月'!$B$4:$F$71,5,0)</f>
        <v>0</v>
      </c>
      <c r="G61" s="8">
        <f>VLOOKUP(B61,'6月'!$B$4:$G$71,6,0)</f>
        <v>43</v>
      </c>
      <c r="H61" s="7">
        <f t="shared" si="1"/>
        <v>2.3255813953488372E-2</v>
      </c>
    </row>
    <row r="62" spans="1:8" ht="24.95" customHeight="1">
      <c r="A62" s="3">
        <v>59</v>
      </c>
      <c r="B62" s="24" t="s">
        <v>373</v>
      </c>
      <c r="C62" s="27">
        <f>VLOOKUP(B62,'4月'!$B$4:$F$71,2,0)+VLOOKUP(B62,'5月'!$B$4:$F$71,2,0)+VLOOKUP(B62,'6月'!$B$4:$F$71,2,0)</f>
        <v>0</v>
      </c>
      <c r="D62" s="5">
        <f>VLOOKUP(B62,'4月'!$B$4:$F$71,3,0)+VLOOKUP(B62,'5月'!$B$4:$F$71,3,0)+VLOOKUP(B62,'6月'!$B$4:$F$71,3,0)</f>
        <v>0</v>
      </c>
      <c r="E62" s="5">
        <f>VLOOKUP(B62,'4月'!$B$4:$F$71,4,0)+VLOOKUP(B62,'5月'!$B$4:$F$71,4,0)+VLOOKUP(B62,'6月'!$B$4:$F$71,4,0)</f>
        <v>0</v>
      </c>
      <c r="F62" s="5">
        <f>VLOOKUP(B62,'4月'!$B$4:$F$71,5,0)+VLOOKUP(B62,'5月'!$B$4:$F$71,5,0)+VLOOKUP(B62,'6月'!$B$4:$F$71,5,0)</f>
        <v>0</v>
      </c>
      <c r="G62" s="8">
        <f>VLOOKUP(B62,'6月'!$B$4:$G$71,6,0)</f>
        <v>49</v>
      </c>
      <c r="H62" s="7">
        <f t="shared" si="1"/>
        <v>0</v>
      </c>
    </row>
    <row r="63" spans="1:8" ht="24.95" customHeight="1">
      <c r="A63" s="3">
        <v>60</v>
      </c>
      <c r="B63" s="18" t="s">
        <v>376</v>
      </c>
      <c r="C63" s="27">
        <f>VLOOKUP(B63,'4月'!$B$4:$F$71,2,0)+VLOOKUP(B63,'5月'!$B$4:$F$71,2,0)+VLOOKUP(B63,'6月'!$B$4:$F$71,2,0)</f>
        <v>0</v>
      </c>
      <c r="D63" s="5">
        <f>VLOOKUP(B63,'4月'!$B$4:$F$71,3,0)+VLOOKUP(B63,'5月'!$B$4:$F$71,3,0)+VLOOKUP(B63,'6月'!$B$4:$F$71,3,0)</f>
        <v>0</v>
      </c>
      <c r="E63" s="5">
        <f>VLOOKUP(B63,'4月'!$B$4:$F$71,4,0)+VLOOKUP(B63,'5月'!$B$4:$F$71,4,0)+VLOOKUP(B63,'6月'!$B$4:$F$71,4,0)</f>
        <v>0</v>
      </c>
      <c r="F63" s="5">
        <f>VLOOKUP(B63,'4月'!$B$4:$F$71,5,0)+VLOOKUP(B63,'5月'!$B$4:$F$71,5,0)+VLOOKUP(B63,'6月'!$B$4:$F$71,5,0)</f>
        <v>0</v>
      </c>
      <c r="G63" s="8">
        <f>VLOOKUP(B63,'6月'!$B$4:$G$71,6,0)</f>
        <v>50</v>
      </c>
      <c r="H63" s="7">
        <f t="shared" si="1"/>
        <v>0</v>
      </c>
    </row>
    <row r="64" spans="1:8" ht="24.95" customHeight="1">
      <c r="A64" s="3">
        <v>61</v>
      </c>
      <c r="B64" s="24" t="s">
        <v>390</v>
      </c>
      <c r="C64" s="27">
        <f>VLOOKUP(B64,'4月'!$B$4:$F$71,2,0)+VLOOKUP(B64,'5月'!$B$4:$F$71,2,0)+VLOOKUP(B64,'6月'!$B$4:$F$71,2,0)</f>
        <v>0</v>
      </c>
      <c r="D64" s="5">
        <f>VLOOKUP(B64,'4月'!$B$4:$F$71,3,0)+VLOOKUP(B64,'5月'!$B$4:$F$71,3,0)+VLOOKUP(B64,'6月'!$B$4:$F$71,3,0)</f>
        <v>0</v>
      </c>
      <c r="E64" s="5">
        <f>VLOOKUP(B64,'4月'!$B$4:$F$71,4,0)+VLOOKUP(B64,'5月'!$B$4:$F$71,4,0)+VLOOKUP(B64,'6月'!$B$4:$F$71,4,0)</f>
        <v>0</v>
      </c>
      <c r="F64" s="5">
        <f>VLOOKUP(B64,'4月'!$B$4:$F$71,5,0)+VLOOKUP(B64,'5月'!$B$4:$F$71,5,0)+VLOOKUP(B64,'6月'!$B$4:$F$71,5,0)</f>
        <v>0</v>
      </c>
      <c r="G64" s="8">
        <f>VLOOKUP(B64,'6月'!$B$4:$G$71,6,0)</f>
        <v>20</v>
      </c>
      <c r="H64" s="7">
        <f t="shared" si="1"/>
        <v>0</v>
      </c>
    </row>
    <row r="65" spans="1:8" ht="24.95" customHeight="1">
      <c r="A65" s="3">
        <v>62</v>
      </c>
      <c r="B65" s="24" t="s">
        <v>416</v>
      </c>
      <c r="C65" s="27">
        <f>VLOOKUP(B65,'4月'!$B$4:$F$71,2,0)+VLOOKUP(B65,'5月'!$B$4:$F$71,2,0)+VLOOKUP(B65,'6月'!$B$4:$F$71,2,0)</f>
        <v>0</v>
      </c>
      <c r="D65" s="5">
        <f>VLOOKUP(B65,'4月'!$B$4:$F$71,3,0)+VLOOKUP(B65,'5月'!$B$4:$F$71,3,0)+VLOOKUP(B65,'6月'!$B$4:$F$71,3,0)</f>
        <v>0</v>
      </c>
      <c r="E65" s="5">
        <f>VLOOKUP(B65,'4月'!$B$4:$F$71,4,0)+VLOOKUP(B65,'5月'!$B$4:$F$71,4,0)+VLOOKUP(B65,'6月'!$B$4:$F$71,4,0)</f>
        <v>0</v>
      </c>
      <c r="F65" s="5">
        <f>VLOOKUP(B65,'4月'!$B$4:$F$71,5,0)+VLOOKUP(B65,'5月'!$B$4:$F$71,5,0)+VLOOKUP(B65,'6月'!$B$4:$F$71,5,0)</f>
        <v>0</v>
      </c>
      <c r="G65" s="8">
        <f>VLOOKUP(B65,'6月'!$B$4:$G$71,6,0)</f>
        <v>44</v>
      </c>
      <c r="H65" s="7">
        <f t="shared" si="1"/>
        <v>0</v>
      </c>
    </row>
    <row r="66" spans="1:8" ht="24.95" customHeight="1">
      <c r="A66" s="3">
        <v>63</v>
      </c>
      <c r="B66" s="24" t="s">
        <v>418</v>
      </c>
      <c r="C66" s="27">
        <f>VLOOKUP(B66,'4月'!$B$4:$F$71,2,0)+VLOOKUP(B66,'5月'!$B$4:$F$71,2,0)+VLOOKUP(B66,'6月'!$B$4:$F$71,2,0)</f>
        <v>0</v>
      </c>
      <c r="D66" s="5">
        <f>VLOOKUP(B66,'4月'!$B$4:$F$71,3,0)+VLOOKUP(B66,'5月'!$B$4:$F$71,3,0)+VLOOKUP(B66,'6月'!$B$4:$F$71,3,0)</f>
        <v>0</v>
      </c>
      <c r="E66" s="5">
        <f>VLOOKUP(B66,'4月'!$B$4:$F$71,4,0)+VLOOKUP(B66,'5月'!$B$4:$F$71,4,0)+VLOOKUP(B66,'6月'!$B$4:$F$71,4,0)</f>
        <v>0</v>
      </c>
      <c r="F66" s="5">
        <f>VLOOKUP(B66,'4月'!$B$4:$F$71,5,0)+VLOOKUP(B66,'5月'!$B$4:$F$71,5,0)+VLOOKUP(B66,'6月'!$B$4:$F$71,5,0)</f>
        <v>0</v>
      </c>
      <c r="G66" s="8">
        <f>VLOOKUP(B66,'6月'!$B$4:$G$71,6,0)</f>
        <v>162</v>
      </c>
      <c r="H66" s="7">
        <f t="shared" si="1"/>
        <v>0</v>
      </c>
    </row>
    <row r="67" spans="1:8" ht="24.95" customHeight="1">
      <c r="A67" s="3">
        <v>64</v>
      </c>
      <c r="B67" s="24" t="s">
        <v>420</v>
      </c>
      <c r="C67" s="27">
        <f>VLOOKUP(B67,'4月'!$B$4:$F$71,2,0)+VLOOKUP(B67,'5月'!$B$4:$F$71,2,0)+VLOOKUP(B67,'6月'!$B$4:$F$71,2,0)</f>
        <v>0</v>
      </c>
      <c r="D67" s="5">
        <f>VLOOKUP(B67,'4月'!$B$4:$F$71,3,0)+VLOOKUP(B67,'5月'!$B$4:$F$71,3,0)+VLOOKUP(B67,'6月'!$B$4:$F$71,3,0)</f>
        <v>0</v>
      </c>
      <c r="E67" s="5">
        <f>VLOOKUP(B67,'4月'!$B$4:$F$71,4,0)+VLOOKUP(B67,'5月'!$B$4:$F$71,4,0)+VLOOKUP(B67,'6月'!$B$4:$F$71,4,0)</f>
        <v>0</v>
      </c>
      <c r="F67" s="5">
        <f>VLOOKUP(B67,'4月'!$B$4:$F$71,5,0)+VLOOKUP(B67,'5月'!$B$4:$F$71,5,0)+VLOOKUP(B67,'6月'!$B$4:$F$71,5,0)</f>
        <v>0</v>
      </c>
      <c r="G67" s="8">
        <f>VLOOKUP(B67,'6月'!$B$4:$G$71,6,0)</f>
        <v>72</v>
      </c>
      <c r="H67" s="7">
        <f t="shared" si="1"/>
        <v>0</v>
      </c>
    </row>
    <row r="68" spans="1:8" ht="24.95" customHeight="1">
      <c r="A68" s="3">
        <v>65</v>
      </c>
      <c r="B68" s="24" t="s">
        <v>422</v>
      </c>
      <c r="C68" s="27">
        <f>VLOOKUP(B68,'4月'!$B$4:$F$71,2,0)+VLOOKUP(B68,'5月'!$B$4:$F$71,2,0)+VLOOKUP(B68,'6月'!$B$4:$F$71,2,0)</f>
        <v>0</v>
      </c>
      <c r="D68" s="5">
        <f>VLOOKUP(B68,'4月'!$B$4:$F$71,3,0)+VLOOKUP(B68,'5月'!$B$4:$F$71,3,0)+VLOOKUP(B68,'6月'!$B$4:$F$71,3,0)</f>
        <v>0</v>
      </c>
      <c r="E68" s="5">
        <f>VLOOKUP(B68,'4月'!$B$4:$F$71,4,0)+VLOOKUP(B68,'5月'!$B$4:$F$71,4,0)+VLOOKUP(B68,'6月'!$B$4:$F$71,4,0)</f>
        <v>0</v>
      </c>
      <c r="F68" s="5">
        <f>VLOOKUP(B68,'4月'!$B$4:$F$71,5,0)+VLOOKUP(B68,'5月'!$B$4:$F$71,5,0)+VLOOKUP(B68,'6月'!$B$4:$F$71,5,0)</f>
        <v>0</v>
      </c>
      <c r="G68" s="8">
        <f>VLOOKUP(B68,'6月'!$B$4:$G$71,6,0)</f>
        <v>169</v>
      </c>
      <c r="H68" s="7">
        <f t="shared" ref="H68:H71" si="2">C68/G68</f>
        <v>0</v>
      </c>
    </row>
    <row r="69" spans="1:8" ht="24.95" customHeight="1">
      <c r="A69" s="3">
        <v>66</v>
      </c>
      <c r="B69" s="24" t="s">
        <v>428</v>
      </c>
      <c r="C69" s="27">
        <f>VLOOKUP(B69,'4月'!$B$4:$F$71,2,0)+VLOOKUP(B69,'5月'!$B$4:$F$71,2,0)+VLOOKUP(B69,'6月'!$B$4:$F$71,2,0)</f>
        <v>0</v>
      </c>
      <c r="D69" s="5">
        <f>VLOOKUP(B69,'4月'!$B$4:$F$71,3,0)+VLOOKUP(B69,'5月'!$B$4:$F$71,3,0)+VLOOKUP(B69,'6月'!$B$4:$F$71,3,0)</f>
        <v>0</v>
      </c>
      <c r="E69" s="5">
        <f>VLOOKUP(B69,'4月'!$B$4:$F$71,4,0)+VLOOKUP(B69,'5月'!$B$4:$F$71,4,0)+VLOOKUP(B69,'6月'!$B$4:$F$71,4,0)</f>
        <v>0</v>
      </c>
      <c r="F69" s="5">
        <f>VLOOKUP(B69,'4月'!$B$4:$F$71,5,0)+VLOOKUP(B69,'5月'!$B$4:$F$71,5,0)+VLOOKUP(B69,'6月'!$B$4:$F$71,5,0)</f>
        <v>0</v>
      </c>
      <c r="G69" s="8">
        <f>VLOOKUP(B69,'6月'!$B$4:$G$71,6,0)</f>
        <v>28</v>
      </c>
      <c r="H69" s="7">
        <f t="shared" si="2"/>
        <v>0</v>
      </c>
    </row>
    <row r="70" spans="1:8" ht="24.95" customHeight="1">
      <c r="A70" s="3">
        <v>67</v>
      </c>
      <c r="B70" s="24" t="s">
        <v>429</v>
      </c>
      <c r="C70" s="27">
        <f>VLOOKUP(B70,'4月'!$B$4:$F$71,2,0)+VLOOKUP(B70,'5月'!$B$4:$F$71,2,0)+VLOOKUP(B70,'6月'!$B$4:$F$71,2,0)</f>
        <v>0</v>
      </c>
      <c r="D70" s="5">
        <f>VLOOKUP(B70,'4月'!$B$4:$F$71,3,0)+VLOOKUP(B70,'5月'!$B$4:$F$71,3,0)+VLOOKUP(B70,'6月'!$B$4:$F$71,3,0)</f>
        <v>0</v>
      </c>
      <c r="E70" s="5">
        <f>VLOOKUP(B70,'4月'!$B$4:$F$71,4,0)+VLOOKUP(B70,'5月'!$B$4:$F$71,4,0)+VLOOKUP(B70,'6月'!$B$4:$F$71,4,0)</f>
        <v>0</v>
      </c>
      <c r="F70" s="5">
        <f>VLOOKUP(B70,'4月'!$B$4:$F$71,5,0)+VLOOKUP(B70,'5月'!$B$4:$F$71,5,0)+VLOOKUP(B70,'6月'!$B$4:$F$71,5,0)</f>
        <v>0</v>
      </c>
      <c r="G70" s="8">
        <f>VLOOKUP(B70,'6月'!$B$4:$G$71,6,0)</f>
        <v>84</v>
      </c>
      <c r="H70" s="7">
        <f t="shared" si="2"/>
        <v>0</v>
      </c>
    </row>
    <row r="71" spans="1:8" ht="24.95" customHeight="1">
      <c r="A71" s="3">
        <v>68</v>
      </c>
      <c r="B71" s="24" t="s">
        <v>433</v>
      </c>
      <c r="C71" s="27">
        <f>VLOOKUP(B71,'4月'!$B$4:$F$71,2,0)+VLOOKUP(B71,'5月'!$B$4:$F$71,2,0)+VLOOKUP(B71,'6月'!$B$4:$F$71,2,0)</f>
        <v>0</v>
      </c>
      <c r="D71" s="5">
        <f>VLOOKUP(B71,'4月'!$B$4:$F$71,3,0)+VLOOKUP(B71,'5月'!$B$4:$F$71,3,0)+VLOOKUP(B71,'6月'!$B$4:$F$71,3,0)</f>
        <v>0</v>
      </c>
      <c r="E71" s="5">
        <f>VLOOKUP(B71,'4月'!$B$4:$F$71,4,0)+VLOOKUP(B71,'5月'!$B$4:$F$71,4,0)+VLOOKUP(B71,'6月'!$B$4:$F$71,4,0)</f>
        <v>0</v>
      </c>
      <c r="F71" s="5">
        <f>VLOOKUP(B71,'4月'!$B$4:$F$71,5,0)+VLOOKUP(B71,'5月'!$B$4:$F$71,5,0)+VLOOKUP(B71,'6月'!$B$4:$F$71,5,0)</f>
        <v>0</v>
      </c>
      <c r="G71" s="8">
        <f>VLOOKUP(B71,'6月'!$B$4:$G$71,6,0)</f>
        <v>48</v>
      </c>
      <c r="H71" s="7">
        <f t="shared" si="2"/>
        <v>0</v>
      </c>
    </row>
    <row r="72" spans="1:8" ht="24.75" customHeight="1">
      <c r="A72" s="38" t="s">
        <v>226</v>
      </c>
      <c r="B72" s="38"/>
      <c r="C72" s="5">
        <f t="shared" ref="C72" si="3">SUM(D72:F72)</f>
        <v>482</v>
      </c>
      <c r="D72" s="11">
        <f>SUM(D4:D71)</f>
        <v>253</v>
      </c>
      <c r="E72" s="11">
        <f>SUM(E4:E71)</f>
        <v>228</v>
      </c>
      <c r="F72" s="11">
        <f>SUM(F4:F71)</f>
        <v>1</v>
      </c>
      <c r="G72" s="12">
        <f>SUM(G4:G71)</f>
        <v>7255</v>
      </c>
      <c r="H72" s="7"/>
    </row>
    <row r="73" spans="1:8" ht="21" customHeight="1">
      <c r="A73" s="39" t="s">
        <v>227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40" t="s">
        <v>438</v>
      </c>
      <c r="B1" s="40"/>
      <c r="C1" s="40"/>
      <c r="D1" s="40"/>
      <c r="E1" s="40"/>
      <c r="F1" s="40"/>
      <c r="G1" s="40"/>
      <c r="H1" s="40"/>
    </row>
    <row r="2" spans="1:8" ht="29.1" customHeight="1">
      <c r="A2" s="41" t="s">
        <v>0</v>
      </c>
      <c r="B2" s="41" t="s">
        <v>1</v>
      </c>
      <c r="C2" s="42" t="s">
        <v>2</v>
      </c>
      <c r="D2" s="43"/>
      <c r="E2" s="43"/>
      <c r="F2" s="44"/>
      <c r="G2" s="45" t="s">
        <v>3</v>
      </c>
      <c r="H2" s="46" t="s">
        <v>4</v>
      </c>
    </row>
    <row r="3" spans="1:8" ht="29.1" customHeight="1">
      <c r="A3" s="41"/>
      <c r="B3" s="41"/>
      <c r="C3" s="23" t="s">
        <v>5</v>
      </c>
      <c r="D3" s="23" t="s">
        <v>6</v>
      </c>
      <c r="E3" s="23" t="s">
        <v>7</v>
      </c>
      <c r="F3" s="23" t="s">
        <v>8</v>
      </c>
      <c r="G3" s="45"/>
      <c r="H3" s="46"/>
    </row>
    <row r="4" spans="1:8" ht="24.95" customHeight="1">
      <c r="A4" s="3">
        <v>1</v>
      </c>
      <c r="B4" s="4" t="s">
        <v>500</v>
      </c>
      <c r="C4" s="5">
        <f t="shared" ref="C4:C35" si="0">SUM(D4:F4)</f>
        <v>18</v>
      </c>
      <c r="D4" s="5">
        <v>10</v>
      </c>
      <c r="E4" s="5">
        <v>8</v>
      </c>
      <c r="F4" s="5">
        <v>0</v>
      </c>
      <c r="G4" s="6">
        <v>83</v>
      </c>
      <c r="H4" s="7">
        <f t="shared" ref="H4:H35" si="1">C4/G4</f>
        <v>0.21686746987951808</v>
      </c>
    </row>
    <row r="5" spans="1:8" ht="24.95" customHeight="1">
      <c r="A5" s="3">
        <v>2</v>
      </c>
      <c r="B5" s="4" t="s">
        <v>501</v>
      </c>
      <c r="C5" s="5">
        <f t="shared" si="0"/>
        <v>18</v>
      </c>
      <c r="D5" s="5">
        <v>14</v>
      </c>
      <c r="E5" s="5">
        <v>4</v>
      </c>
      <c r="F5" s="5">
        <v>0</v>
      </c>
      <c r="G5" s="8">
        <v>228</v>
      </c>
      <c r="H5" s="7">
        <f t="shared" si="1"/>
        <v>7.8947368421052627E-2</v>
      </c>
    </row>
    <row r="6" spans="1:8" ht="24.95" customHeight="1">
      <c r="A6" s="3">
        <v>3</v>
      </c>
      <c r="B6" s="4" t="s">
        <v>493</v>
      </c>
      <c r="C6" s="5">
        <f t="shared" si="0"/>
        <v>17</v>
      </c>
      <c r="D6" s="5">
        <v>13</v>
      </c>
      <c r="E6" s="5">
        <v>4</v>
      </c>
      <c r="F6" s="5">
        <v>0</v>
      </c>
      <c r="G6" s="6">
        <v>164</v>
      </c>
      <c r="H6" s="7">
        <f t="shared" si="1"/>
        <v>0.10365853658536585</v>
      </c>
    </row>
    <row r="7" spans="1:8" ht="24.95" customHeight="1">
      <c r="A7" s="3">
        <v>4</v>
      </c>
      <c r="B7" s="4" t="s">
        <v>477</v>
      </c>
      <c r="C7" s="5">
        <f t="shared" si="0"/>
        <v>14</v>
      </c>
      <c r="D7" s="5">
        <v>10</v>
      </c>
      <c r="E7" s="5">
        <v>4</v>
      </c>
      <c r="F7" s="5">
        <v>0</v>
      </c>
      <c r="G7" s="8">
        <v>175</v>
      </c>
      <c r="H7" s="7">
        <f t="shared" si="1"/>
        <v>0.08</v>
      </c>
    </row>
    <row r="8" spans="1:8" ht="24.95" customHeight="1">
      <c r="A8" s="3">
        <v>5</v>
      </c>
      <c r="B8" s="4" t="s">
        <v>458</v>
      </c>
      <c r="C8" s="5">
        <f t="shared" si="0"/>
        <v>10</v>
      </c>
      <c r="D8" s="5">
        <v>6</v>
      </c>
      <c r="E8" s="5">
        <v>4</v>
      </c>
      <c r="F8" s="5">
        <v>0</v>
      </c>
      <c r="G8" s="8">
        <v>617</v>
      </c>
      <c r="H8" s="7">
        <f t="shared" si="1"/>
        <v>1.6207455429497569E-2</v>
      </c>
    </row>
    <row r="9" spans="1:8" ht="24.95" customHeight="1">
      <c r="A9" s="3">
        <v>6</v>
      </c>
      <c r="B9" s="4" t="s">
        <v>463</v>
      </c>
      <c r="C9" s="5">
        <f t="shared" si="0"/>
        <v>9</v>
      </c>
      <c r="D9" s="5">
        <v>5</v>
      </c>
      <c r="E9" s="5">
        <v>4</v>
      </c>
      <c r="F9" s="5">
        <v>0</v>
      </c>
      <c r="G9" s="8">
        <v>218</v>
      </c>
      <c r="H9" s="7">
        <f t="shared" si="1"/>
        <v>4.1284403669724773E-2</v>
      </c>
    </row>
    <row r="10" spans="1:8" ht="24.95" customHeight="1">
      <c r="A10" s="3">
        <v>7</v>
      </c>
      <c r="B10" s="4" t="s">
        <v>441</v>
      </c>
      <c r="C10" s="5">
        <f t="shared" si="0"/>
        <v>8</v>
      </c>
      <c r="D10" s="5">
        <v>3</v>
      </c>
      <c r="E10" s="5">
        <v>5</v>
      </c>
      <c r="F10" s="5">
        <v>0</v>
      </c>
      <c r="G10" s="8">
        <v>161</v>
      </c>
      <c r="H10" s="7">
        <f t="shared" si="1"/>
        <v>4.9689440993788817E-2</v>
      </c>
    </row>
    <row r="11" spans="1:8" ht="24.95" customHeight="1">
      <c r="A11" s="3">
        <v>8</v>
      </c>
      <c r="B11" s="4" t="s">
        <v>465</v>
      </c>
      <c r="C11" s="5">
        <f t="shared" si="0"/>
        <v>8</v>
      </c>
      <c r="D11" s="5">
        <v>2</v>
      </c>
      <c r="E11" s="5">
        <v>6</v>
      </c>
      <c r="F11" s="5">
        <v>0</v>
      </c>
      <c r="G11" s="8">
        <v>131</v>
      </c>
      <c r="H11" s="7">
        <f t="shared" si="1"/>
        <v>6.1068702290076333E-2</v>
      </c>
    </row>
    <row r="12" spans="1:8" ht="24.95" customHeight="1">
      <c r="A12" s="3">
        <v>9</v>
      </c>
      <c r="B12" s="4" t="s">
        <v>475</v>
      </c>
      <c r="C12" s="5">
        <f t="shared" si="0"/>
        <v>8</v>
      </c>
      <c r="D12" s="5">
        <v>8</v>
      </c>
      <c r="E12" s="5">
        <v>0</v>
      </c>
      <c r="F12" s="5">
        <v>0</v>
      </c>
      <c r="G12" s="6">
        <v>81</v>
      </c>
      <c r="H12" s="7">
        <f t="shared" si="1"/>
        <v>9.8765432098765427E-2</v>
      </c>
    </row>
    <row r="13" spans="1:8" ht="24.95" customHeight="1">
      <c r="A13" s="3">
        <v>10</v>
      </c>
      <c r="B13" s="4" t="s">
        <v>461</v>
      </c>
      <c r="C13" s="5">
        <f t="shared" si="0"/>
        <v>7</v>
      </c>
      <c r="D13" s="5">
        <v>4</v>
      </c>
      <c r="E13" s="5">
        <v>3</v>
      </c>
      <c r="F13" s="5">
        <v>0</v>
      </c>
      <c r="G13" s="8">
        <v>126</v>
      </c>
      <c r="H13" s="7">
        <f t="shared" si="1"/>
        <v>5.5555555555555552E-2</v>
      </c>
    </row>
    <row r="14" spans="1:8" ht="24.95" customHeight="1">
      <c r="A14" s="3">
        <v>11</v>
      </c>
      <c r="B14" s="4" t="s">
        <v>485</v>
      </c>
      <c r="C14" s="5">
        <f t="shared" si="0"/>
        <v>7</v>
      </c>
      <c r="D14" s="5">
        <v>3</v>
      </c>
      <c r="E14" s="5">
        <v>4</v>
      </c>
      <c r="F14" s="5">
        <v>0</v>
      </c>
      <c r="G14" s="6">
        <v>146</v>
      </c>
      <c r="H14" s="7">
        <f t="shared" si="1"/>
        <v>4.7945205479452052E-2</v>
      </c>
    </row>
    <row r="15" spans="1:8" ht="24.95" customHeight="1">
      <c r="A15" s="3">
        <v>12</v>
      </c>
      <c r="B15" s="4" t="s">
        <v>451</v>
      </c>
      <c r="C15" s="5">
        <f t="shared" si="0"/>
        <v>6</v>
      </c>
      <c r="D15" s="5">
        <v>4</v>
      </c>
      <c r="E15" s="5">
        <v>2</v>
      </c>
      <c r="F15" s="5">
        <v>0</v>
      </c>
      <c r="G15" s="8">
        <v>164</v>
      </c>
      <c r="H15" s="7">
        <f t="shared" si="1"/>
        <v>3.6585365853658534E-2</v>
      </c>
    </row>
    <row r="16" spans="1:8" ht="24.95" customHeight="1">
      <c r="A16" s="3">
        <v>13</v>
      </c>
      <c r="B16" s="4" t="s">
        <v>480</v>
      </c>
      <c r="C16" s="5">
        <f t="shared" si="0"/>
        <v>6</v>
      </c>
      <c r="D16" s="5">
        <v>0</v>
      </c>
      <c r="E16" s="5">
        <v>6</v>
      </c>
      <c r="F16" s="5">
        <v>0</v>
      </c>
      <c r="G16" s="8">
        <v>243</v>
      </c>
      <c r="H16" s="7">
        <f t="shared" si="1"/>
        <v>2.4691358024691357E-2</v>
      </c>
    </row>
    <row r="17" spans="1:8" ht="24.95" customHeight="1">
      <c r="A17" s="3">
        <v>14</v>
      </c>
      <c r="B17" s="4" t="s">
        <v>482</v>
      </c>
      <c r="C17" s="5">
        <f t="shared" si="0"/>
        <v>6</v>
      </c>
      <c r="D17" s="5">
        <v>5</v>
      </c>
      <c r="E17" s="5">
        <v>1</v>
      </c>
      <c r="F17" s="5">
        <v>0</v>
      </c>
      <c r="G17" s="6">
        <v>107</v>
      </c>
      <c r="H17" s="7">
        <f t="shared" si="1"/>
        <v>5.6074766355140186E-2</v>
      </c>
    </row>
    <row r="18" spans="1:8" ht="24.95" customHeight="1">
      <c r="A18" s="3">
        <v>15</v>
      </c>
      <c r="B18" s="4" t="s">
        <v>484</v>
      </c>
      <c r="C18" s="5">
        <f t="shared" si="0"/>
        <v>6</v>
      </c>
      <c r="D18" s="5">
        <v>5</v>
      </c>
      <c r="E18" s="5">
        <v>1</v>
      </c>
      <c r="F18" s="5">
        <v>0</v>
      </c>
      <c r="G18" s="6">
        <v>145</v>
      </c>
      <c r="H18" s="7">
        <f t="shared" si="1"/>
        <v>4.1379310344827586E-2</v>
      </c>
    </row>
    <row r="19" spans="1:8" ht="24.95" customHeight="1">
      <c r="A19" s="3">
        <v>16</v>
      </c>
      <c r="B19" s="4" t="s">
        <v>444</v>
      </c>
      <c r="C19" s="5">
        <f t="shared" si="0"/>
        <v>5</v>
      </c>
      <c r="D19" s="5">
        <v>2</v>
      </c>
      <c r="E19" s="5">
        <v>3</v>
      </c>
      <c r="F19" s="5">
        <v>0</v>
      </c>
      <c r="G19" s="6">
        <v>99</v>
      </c>
      <c r="H19" s="7">
        <f t="shared" si="1"/>
        <v>5.0505050505050504E-2</v>
      </c>
    </row>
    <row r="20" spans="1:8" ht="24.95" customHeight="1">
      <c r="A20" s="3">
        <v>17</v>
      </c>
      <c r="B20" s="4" t="s">
        <v>473</v>
      </c>
      <c r="C20" s="5">
        <f t="shared" si="0"/>
        <v>5</v>
      </c>
      <c r="D20" s="5">
        <v>5</v>
      </c>
      <c r="E20" s="5">
        <v>0</v>
      </c>
      <c r="F20" s="5">
        <v>0</v>
      </c>
      <c r="G20" s="8">
        <v>694</v>
      </c>
      <c r="H20" s="7">
        <f t="shared" si="1"/>
        <v>7.2046109510086453E-3</v>
      </c>
    </row>
    <row r="21" spans="1:8" ht="24.95" customHeight="1">
      <c r="A21" s="3">
        <v>18</v>
      </c>
      <c r="B21" s="4" t="s">
        <v>476</v>
      </c>
      <c r="C21" s="5">
        <f t="shared" si="0"/>
        <v>5</v>
      </c>
      <c r="D21" s="5">
        <v>5</v>
      </c>
      <c r="E21" s="5">
        <v>0</v>
      </c>
      <c r="F21" s="5">
        <v>0</v>
      </c>
      <c r="G21" s="8">
        <v>121</v>
      </c>
      <c r="H21" s="7">
        <f t="shared" si="1"/>
        <v>4.1322314049586778E-2</v>
      </c>
    </row>
    <row r="22" spans="1:8" ht="24.95" customHeight="1">
      <c r="A22" s="3">
        <v>19</v>
      </c>
      <c r="B22" s="4" t="s">
        <v>481</v>
      </c>
      <c r="C22" s="5">
        <f t="shared" si="0"/>
        <v>5</v>
      </c>
      <c r="D22" s="5">
        <v>5</v>
      </c>
      <c r="E22" s="5">
        <v>0</v>
      </c>
      <c r="F22" s="5">
        <v>0</v>
      </c>
      <c r="G22" s="8">
        <v>73</v>
      </c>
      <c r="H22" s="7">
        <f t="shared" si="1"/>
        <v>6.8493150684931503E-2</v>
      </c>
    </row>
    <row r="23" spans="1:8" ht="24.95" customHeight="1">
      <c r="A23" s="3">
        <v>20</v>
      </c>
      <c r="B23" s="4" t="s">
        <v>489</v>
      </c>
      <c r="C23" s="5">
        <f t="shared" si="0"/>
        <v>5</v>
      </c>
      <c r="D23" s="5">
        <v>4</v>
      </c>
      <c r="E23" s="5">
        <v>1</v>
      </c>
      <c r="F23" s="5">
        <v>0</v>
      </c>
      <c r="G23" s="8">
        <v>164</v>
      </c>
      <c r="H23" s="7">
        <f t="shared" si="1"/>
        <v>3.048780487804878E-2</v>
      </c>
    </row>
    <row r="24" spans="1:8" ht="24.95" customHeight="1">
      <c r="A24" s="3">
        <v>21</v>
      </c>
      <c r="B24" s="4" t="s">
        <v>491</v>
      </c>
      <c r="C24" s="5">
        <f t="shared" si="0"/>
        <v>5</v>
      </c>
      <c r="D24" s="5">
        <v>3</v>
      </c>
      <c r="E24" s="5">
        <v>2</v>
      </c>
      <c r="F24" s="5">
        <v>0</v>
      </c>
      <c r="G24" s="8">
        <v>78</v>
      </c>
      <c r="H24" s="7">
        <f t="shared" si="1"/>
        <v>6.4102564102564097E-2</v>
      </c>
    </row>
    <row r="25" spans="1:8" ht="24.95" customHeight="1">
      <c r="A25" s="3">
        <v>22</v>
      </c>
      <c r="B25" s="4" t="s">
        <v>462</v>
      </c>
      <c r="C25" s="5">
        <f t="shared" si="0"/>
        <v>4</v>
      </c>
      <c r="D25" s="5">
        <v>3</v>
      </c>
      <c r="E25" s="5">
        <v>1</v>
      </c>
      <c r="F25" s="5">
        <v>0</v>
      </c>
      <c r="G25" s="8">
        <v>182</v>
      </c>
      <c r="H25" s="7">
        <f t="shared" si="1"/>
        <v>2.197802197802198E-2</v>
      </c>
    </row>
    <row r="26" spans="1:8" ht="24.95" customHeight="1">
      <c r="A26" s="3">
        <v>23</v>
      </c>
      <c r="B26" s="4" t="s">
        <v>483</v>
      </c>
      <c r="C26" s="5">
        <f t="shared" si="0"/>
        <v>4</v>
      </c>
      <c r="D26" s="5">
        <v>0</v>
      </c>
      <c r="E26" s="5">
        <v>4</v>
      </c>
      <c r="F26" s="5">
        <v>0</v>
      </c>
      <c r="G26" s="6">
        <v>19</v>
      </c>
      <c r="H26" s="7">
        <f t="shared" si="1"/>
        <v>0.21052631578947367</v>
      </c>
    </row>
    <row r="27" spans="1:8" ht="24.95" customHeight="1">
      <c r="A27" s="3">
        <v>24</v>
      </c>
      <c r="B27" s="4" t="s">
        <v>495</v>
      </c>
      <c r="C27" s="5">
        <f t="shared" si="0"/>
        <v>4</v>
      </c>
      <c r="D27" s="5">
        <v>2</v>
      </c>
      <c r="E27" s="5">
        <v>2</v>
      </c>
      <c r="F27" s="5">
        <v>0</v>
      </c>
      <c r="G27" s="6">
        <v>146</v>
      </c>
      <c r="H27" s="7">
        <f t="shared" si="1"/>
        <v>2.7397260273972601E-2</v>
      </c>
    </row>
    <row r="28" spans="1:8" ht="24.95" customHeight="1">
      <c r="A28" s="3">
        <v>25</v>
      </c>
      <c r="B28" s="4" t="s">
        <v>502</v>
      </c>
      <c r="C28" s="5">
        <f t="shared" si="0"/>
        <v>4</v>
      </c>
      <c r="D28" s="5">
        <v>1</v>
      </c>
      <c r="E28" s="5">
        <v>3</v>
      </c>
      <c r="F28" s="5">
        <v>0</v>
      </c>
      <c r="G28" s="8">
        <v>115</v>
      </c>
      <c r="H28" s="7">
        <f t="shared" si="1"/>
        <v>3.4782608695652174E-2</v>
      </c>
    </row>
    <row r="29" spans="1:8" ht="24.95" customHeight="1">
      <c r="A29" s="3">
        <v>26</v>
      </c>
      <c r="B29" s="4" t="s">
        <v>439</v>
      </c>
      <c r="C29" s="5">
        <f t="shared" si="0"/>
        <v>3</v>
      </c>
      <c r="D29" s="5">
        <v>1</v>
      </c>
      <c r="E29" s="5">
        <v>2</v>
      </c>
      <c r="F29" s="5">
        <v>0</v>
      </c>
      <c r="G29" s="8">
        <v>118</v>
      </c>
      <c r="H29" s="7">
        <f t="shared" si="1"/>
        <v>2.5423728813559324E-2</v>
      </c>
    </row>
    <row r="30" spans="1:8" ht="24.95" customHeight="1">
      <c r="A30" s="3">
        <v>27</v>
      </c>
      <c r="B30" s="4" t="s">
        <v>455</v>
      </c>
      <c r="C30" s="5">
        <f t="shared" si="0"/>
        <v>3</v>
      </c>
      <c r="D30" s="5">
        <v>1</v>
      </c>
      <c r="E30" s="5">
        <v>1</v>
      </c>
      <c r="F30" s="5">
        <v>1</v>
      </c>
      <c r="G30" s="8">
        <v>140</v>
      </c>
      <c r="H30" s="7">
        <f t="shared" si="1"/>
        <v>2.1428571428571429E-2</v>
      </c>
    </row>
    <row r="31" spans="1:8" ht="24.95" customHeight="1">
      <c r="A31" s="3">
        <v>28</v>
      </c>
      <c r="B31" s="4" t="s">
        <v>472</v>
      </c>
      <c r="C31" s="5">
        <f t="shared" si="0"/>
        <v>3</v>
      </c>
      <c r="D31" s="5">
        <v>3</v>
      </c>
      <c r="E31" s="5">
        <v>0</v>
      </c>
      <c r="F31" s="5">
        <v>0</v>
      </c>
      <c r="G31" s="8">
        <v>44</v>
      </c>
      <c r="H31" s="7">
        <f t="shared" si="1"/>
        <v>6.8181818181818177E-2</v>
      </c>
    </row>
    <row r="32" spans="1:8" ht="24.95" customHeight="1">
      <c r="A32" s="3">
        <v>29</v>
      </c>
      <c r="B32" s="4" t="s">
        <v>445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25</v>
      </c>
      <c r="H32" s="7">
        <f t="shared" si="1"/>
        <v>0.08</v>
      </c>
    </row>
    <row r="33" spans="1:8" ht="24.95" customHeight="1">
      <c r="A33" s="3">
        <v>30</v>
      </c>
      <c r="B33" s="4" t="s">
        <v>464</v>
      </c>
      <c r="C33" s="5">
        <f t="shared" si="0"/>
        <v>2</v>
      </c>
      <c r="D33" s="5">
        <v>2</v>
      </c>
      <c r="E33" s="5">
        <v>0</v>
      </c>
      <c r="F33" s="5">
        <v>0</v>
      </c>
      <c r="G33" s="8">
        <v>38</v>
      </c>
      <c r="H33" s="7">
        <f t="shared" si="1"/>
        <v>5.2631578947368418E-2</v>
      </c>
    </row>
    <row r="34" spans="1:8" ht="24.95" customHeight="1">
      <c r="A34" s="3">
        <v>31</v>
      </c>
      <c r="B34" s="4" t="s">
        <v>470</v>
      </c>
      <c r="C34" s="5">
        <f t="shared" si="0"/>
        <v>2</v>
      </c>
      <c r="D34" s="5">
        <v>2</v>
      </c>
      <c r="E34" s="5">
        <v>0</v>
      </c>
      <c r="F34" s="5">
        <v>0</v>
      </c>
      <c r="G34" s="6">
        <v>72</v>
      </c>
      <c r="H34" s="7">
        <f t="shared" si="1"/>
        <v>2.7777777777777776E-2</v>
      </c>
    </row>
    <row r="35" spans="1:8" ht="24.95" customHeight="1">
      <c r="A35" s="3">
        <v>32</v>
      </c>
      <c r="B35" s="4" t="s">
        <v>471</v>
      </c>
      <c r="C35" s="5">
        <f t="shared" si="0"/>
        <v>2</v>
      </c>
      <c r="D35" s="5">
        <v>1</v>
      </c>
      <c r="E35" s="5">
        <v>1</v>
      </c>
      <c r="F35" s="5">
        <v>0</v>
      </c>
      <c r="G35" s="8">
        <v>128</v>
      </c>
      <c r="H35" s="7">
        <f t="shared" si="1"/>
        <v>1.5625E-2</v>
      </c>
    </row>
    <row r="36" spans="1:8" ht="24.95" customHeight="1">
      <c r="A36" s="3">
        <v>33</v>
      </c>
      <c r="B36" s="4" t="s">
        <v>503</v>
      </c>
      <c r="C36" s="5">
        <f t="shared" ref="C36:C67" si="2">SUM(D36:F36)</f>
        <v>2</v>
      </c>
      <c r="D36" s="5">
        <v>1</v>
      </c>
      <c r="E36" s="5">
        <v>1</v>
      </c>
      <c r="F36" s="5">
        <v>0</v>
      </c>
      <c r="G36" s="8">
        <v>88</v>
      </c>
      <c r="H36" s="7">
        <f t="shared" ref="H36:H67" si="3">C36/G36</f>
        <v>2.2727272727272728E-2</v>
      </c>
    </row>
    <row r="37" spans="1:8" ht="24.95" customHeight="1">
      <c r="A37" s="3">
        <v>34</v>
      </c>
      <c r="B37" s="4" t="s">
        <v>443</v>
      </c>
      <c r="C37" s="5">
        <f t="shared" si="2"/>
        <v>1</v>
      </c>
      <c r="D37" s="5">
        <v>0</v>
      </c>
      <c r="E37" s="5">
        <v>1</v>
      </c>
      <c r="F37" s="5">
        <v>0</v>
      </c>
      <c r="G37" s="8">
        <v>54</v>
      </c>
      <c r="H37" s="7">
        <f t="shared" si="3"/>
        <v>1.8518518518518517E-2</v>
      </c>
    </row>
    <row r="38" spans="1:8" ht="24.95" customHeight="1">
      <c r="A38" s="3">
        <v>35</v>
      </c>
      <c r="B38" s="4" t="s">
        <v>450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59</v>
      </c>
      <c r="H38" s="7">
        <f t="shared" si="3"/>
        <v>1.6949152542372881E-2</v>
      </c>
    </row>
    <row r="39" spans="1:8" ht="24.95" customHeight="1">
      <c r="A39" s="3">
        <v>36</v>
      </c>
      <c r="B39" s="4" t="s">
        <v>452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141</v>
      </c>
      <c r="H39" s="7">
        <f t="shared" si="3"/>
        <v>7.0921985815602835E-3</v>
      </c>
    </row>
    <row r="40" spans="1:8" ht="24.95" customHeight="1">
      <c r="A40" s="3">
        <v>37</v>
      </c>
      <c r="B40" s="4" t="s">
        <v>457</v>
      </c>
      <c r="C40" s="5">
        <f t="shared" si="2"/>
        <v>1</v>
      </c>
      <c r="D40" s="5">
        <v>0</v>
      </c>
      <c r="E40" s="5">
        <v>1</v>
      </c>
      <c r="F40" s="5">
        <v>0</v>
      </c>
      <c r="G40" s="8">
        <v>206</v>
      </c>
      <c r="H40" s="7">
        <f t="shared" si="3"/>
        <v>4.8543689320388345E-3</v>
      </c>
    </row>
    <row r="41" spans="1:8" ht="24.95" customHeight="1">
      <c r="A41" s="3">
        <v>38</v>
      </c>
      <c r="B41" s="4" t="s">
        <v>459</v>
      </c>
      <c r="C41" s="5">
        <f t="shared" si="2"/>
        <v>1</v>
      </c>
      <c r="D41" s="5">
        <v>1</v>
      </c>
      <c r="E41" s="5">
        <v>0</v>
      </c>
      <c r="F41" s="5">
        <v>0</v>
      </c>
      <c r="G41" s="6">
        <v>50</v>
      </c>
      <c r="H41" s="7">
        <f t="shared" si="3"/>
        <v>0.02</v>
      </c>
    </row>
    <row r="42" spans="1:8" ht="24.95" customHeight="1">
      <c r="A42" s="3">
        <v>39</v>
      </c>
      <c r="B42" s="4" t="s">
        <v>466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38</v>
      </c>
      <c r="H42" s="7">
        <f t="shared" si="3"/>
        <v>2.6315789473684209E-2</v>
      </c>
    </row>
    <row r="43" spans="1:8" ht="24.95" customHeight="1">
      <c r="A43" s="3">
        <v>40</v>
      </c>
      <c r="B43" s="4" t="s">
        <v>474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60</v>
      </c>
      <c r="H43" s="7">
        <f t="shared" si="3"/>
        <v>1.6666666666666666E-2</v>
      </c>
    </row>
    <row r="44" spans="1:8" ht="24.95" customHeight="1">
      <c r="A44" s="3">
        <v>41</v>
      </c>
      <c r="B44" s="4" t="s">
        <v>478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160</v>
      </c>
      <c r="H44" s="7">
        <f t="shared" si="3"/>
        <v>6.2500000000000003E-3</v>
      </c>
    </row>
    <row r="45" spans="1:8" ht="24.95" customHeight="1">
      <c r="A45" s="3">
        <v>42</v>
      </c>
      <c r="B45" s="4" t="s">
        <v>496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77</v>
      </c>
      <c r="H45" s="7">
        <f t="shared" si="3"/>
        <v>1.2987012987012988E-2</v>
      </c>
    </row>
    <row r="46" spans="1:8" ht="24.95" customHeight="1">
      <c r="A46" s="3">
        <v>43</v>
      </c>
      <c r="B46" s="4" t="s">
        <v>504</v>
      </c>
      <c r="C46" s="5">
        <f t="shared" si="2"/>
        <v>1</v>
      </c>
      <c r="D46" s="5">
        <v>1</v>
      </c>
      <c r="E46" s="5">
        <v>0</v>
      </c>
      <c r="F46" s="5">
        <v>0</v>
      </c>
      <c r="G46" s="6">
        <v>46</v>
      </c>
      <c r="H46" s="7">
        <f t="shared" si="3"/>
        <v>2.1739130434782608E-2</v>
      </c>
    </row>
    <row r="47" spans="1:8" ht="24.95" customHeight="1">
      <c r="A47" s="3">
        <v>44</v>
      </c>
      <c r="B47" s="4" t="s">
        <v>440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57</v>
      </c>
      <c r="H47" s="7">
        <f t="shared" si="3"/>
        <v>0</v>
      </c>
    </row>
    <row r="48" spans="1:8" ht="24.95" customHeight="1">
      <c r="A48" s="3">
        <v>45</v>
      </c>
      <c r="B48" s="4" t="s">
        <v>442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41</v>
      </c>
      <c r="H48" s="7">
        <f t="shared" si="3"/>
        <v>0</v>
      </c>
    </row>
    <row r="49" spans="1:8" ht="24.95" customHeight="1">
      <c r="A49" s="3">
        <v>46</v>
      </c>
      <c r="B49" s="4" t="s">
        <v>446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48</v>
      </c>
      <c r="H49" s="7">
        <f t="shared" si="3"/>
        <v>0</v>
      </c>
    </row>
    <row r="50" spans="1:8" ht="24.95" customHeight="1">
      <c r="A50" s="3">
        <v>47</v>
      </c>
      <c r="B50" s="4" t="s">
        <v>447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44</v>
      </c>
      <c r="H50" s="7">
        <f t="shared" si="3"/>
        <v>0</v>
      </c>
    </row>
    <row r="51" spans="1:8" ht="24.95" customHeight="1">
      <c r="A51" s="3">
        <v>48</v>
      </c>
      <c r="B51" s="4" t="s">
        <v>448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449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70</v>
      </c>
      <c r="H52" s="7">
        <f t="shared" si="3"/>
        <v>0</v>
      </c>
    </row>
    <row r="53" spans="1:8" ht="24.95" customHeight="1">
      <c r="A53" s="3">
        <v>50</v>
      </c>
      <c r="B53" s="4" t="s">
        <v>453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47</v>
      </c>
      <c r="H53" s="7">
        <f t="shared" si="3"/>
        <v>0</v>
      </c>
    </row>
    <row r="54" spans="1:8" ht="24.95" customHeight="1">
      <c r="A54" s="3">
        <v>51</v>
      </c>
      <c r="B54" s="4" t="s">
        <v>454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159</v>
      </c>
      <c r="H54" s="7">
        <f t="shared" si="3"/>
        <v>0</v>
      </c>
    </row>
    <row r="55" spans="1:8" ht="24.95" customHeight="1">
      <c r="A55" s="3">
        <v>52</v>
      </c>
      <c r="B55" s="4" t="s">
        <v>456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22</v>
      </c>
      <c r="H55" s="7">
        <f t="shared" si="3"/>
        <v>0</v>
      </c>
    </row>
    <row r="56" spans="1:8" ht="24.95" customHeight="1">
      <c r="A56" s="3">
        <v>53</v>
      </c>
      <c r="B56" s="4" t="s">
        <v>460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20</v>
      </c>
      <c r="H56" s="7">
        <f t="shared" si="3"/>
        <v>0</v>
      </c>
    </row>
    <row r="57" spans="1:8" ht="24.95" customHeight="1">
      <c r="A57" s="3">
        <v>54</v>
      </c>
      <c r="B57" s="9" t="s">
        <v>467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125</v>
      </c>
      <c r="H57" s="7">
        <f t="shared" si="3"/>
        <v>0</v>
      </c>
    </row>
    <row r="58" spans="1:8" ht="24.95" customHeight="1">
      <c r="A58" s="3">
        <v>55</v>
      </c>
      <c r="B58" s="4" t="s">
        <v>468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118</v>
      </c>
      <c r="H58" s="7">
        <f t="shared" si="3"/>
        <v>0</v>
      </c>
    </row>
    <row r="59" spans="1:8" ht="24.95" customHeight="1">
      <c r="A59" s="3">
        <v>56</v>
      </c>
      <c r="B59" s="4" t="s">
        <v>469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42</v>
      </c>
      <c r="H59" s="7">
        <f t="shared" si="3"/>
        <v>0</v>
      </c>
    </row>
    <row r="60" spans="1:8" ht="24.95" customHeight="1">
      <c r="A60" s="3">
        <v>57</v>
      </c>
      <c r="B60" s="4" t="s">
        <v>479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39</v>
      </c>
      <c r="H60" s="7">
        <f t="shared" si="3"/>
        <v>0</v>
      </c>
    </row>
    <row r="61" spans="1:8" ht="24.95" customHeight="1">
      <c r="A61" s="3">
        <v>58</v>
      </c>
      <c r="B61" s="4" t="s">
        <v>486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25</v>
      </c>
      <c r="H61" s="7">
        <f t="shared" si="3"/>
        <v>0</v>
      </c>
    </row>
    <row r="62" spans="1:8" ht="24.95" customHeight="1">
      <c r="A62" s="3">
        <v>59</v>
      </c>
      <c r="B62" s="4" t="s">
        <v>487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42</v>
      </c>
      <c r="H62" s="7">
        <f t="shared" si="3"/>
        <v>0</v>
      </c>
    </row>
    <row r="63" spans="1:8" ht="24.95" customHeight="1">
      <c r="A63" s="3">
        <v>60</v>
      </c>
      <c r="B63" s="18" t="s">
        <v>488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490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31</v>
      </c>
      <c r="H64" s="7">
        <f t="shared" si="3"/>
        <v>0</v>
      </c>
    </row>
    <row r="65" spans="1:8" ht="24.95" customHeight="1">
      <c r="A65" s="3">
        <v>62</v>
      </c>
      <c r="B65" s="4" t="s">
        <v>492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33</v>
      </c>
      <c r="H65" s="7">
        <f t="shared" si="3"/>
        <v>0</v>
      </c>
    </row>
    <row r="66" spans="1:8" ht="24.95" customHeight="1">
      <c r="A66" s="3">
        <v>63</v>
      </c>
      <c r="B66" s="4" t="s">
        <v>494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84</v>
      </c>
      <c r="H66" s="7">
        <f t="shared" si="3"/>
        <v>0</v>
      </c>
    </row>
    <row r="67" spans="1:8" ht="24.95" customHeight="1">
      <c r="A67" s="3">
        <v>64</v>
      </c>
      <c r="B67" s="10" t="s">
        <v>497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498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32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499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27</v>
      </c>
      <c r="H69" s="7">
        <f t="shared" si="5"/>
        <v>0</v>
      </c>
    </row>
    <row r="70" spans="1:8" ht="24.95" customHeight="1">
      <c r="A70" s="3">
        <v>67</v>
      </c>
      <c r="B70" s="4" t="s">
        <v>505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33</v>
      </c>
      <c r="H70" s="7">
        <f t="shared" si="5"/>
        <v>0</v>
      </c>
    </row>
    <row r="71" spans="1:8" ht="24.95" customHeight="1">
      <c r="A71" s="3">
        <v>68</v>
      </c>
      <c r="B71" s="4" t="s">
        <v>506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18</v>
      </c>
      <c r="H71" s="7">
        <f t="shared" si="5"/>
        <v>0</v>
      </c>
    </row>
    <row r="72" spans="1:8" ht="24.75" customHeight="1">
      <c r="A72" s="38" t="s">
        <v>9</v>
      </c>
      <c r="B72" s="38"/>
      <c r="C72" s="5">
        <f t="shared" ref="C72" si="6">SUM(D72:F72)</f>
        <v>223</v>
      </c>
      <c r="D72" s="11">
        <f>SUM(D4:D71)</f>
        <v>139</v>
      </c>
      <c r="E72" s="11">
        <f>SUM(E4:E71)</f>
        <v>83</v>
      </c>
      <c r="F72" s="11">
        <f>SUM(F4:F71)</f>
        <v>1</v>
      </c>
      <c r="G72" s="12">
        <f>SUM(G4:G71)</f>
        <v>7264</v>
      </c>
      <c r="H72" s="7"/>
    </row>
    <row r="73" spans="1:8" ht="21" customHeight="1">
      <c r="A73" s="39" t="s">
        <v>10</v>
      </c>
      <c r="B73" s="39"/>
      <c r="C73" s="39"/>
      <c r="D73" s="39"/>
      <c r="E73" s="39"/>
      <c r="F73" s="3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1月</vt:lpstr>
      <vt:lpstr>2月</vt:lpstr>
      <vt:lpstr>3月</vt:lpstr>
      <vt:lpstr>第一季度</vt:lpstr>
      <vt:lpstr>4月</vt:lpstr>
      <vt:lpstr>5月</vt:lpstr>
      <vt:lpstr>6月</vt:lpstr>
      <vt:lpstr>第二季度</vt:lpstr>
      <vt:lpstr>7月</vt:lpstr>
      <vt:lpstr>8月</vt:lpstr>
      <vt:lpstr>9月</vt:lpstr>
      <vt:lpstr>第三季度</vt:lpstr>
      <vt:lpstr>10月</vt:lpstr>
      <vt:lpstr>11月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2021-12-03T10:30:20Z</dcterms:modified>
</cp:coreProperties>
</file>